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96" documentId="13_ncr:1_{F6CB121F-512D-4AA6-A0C1-0FB36C537598}" xr6:coauthVersionLast="47" xr6:coauthVersionMax="47" xr10:uidLastSave="{62E25ED3-8751-40FE-8C13-BE3557D1D06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<sst xmlns="http://schemas.openxmlformats.org/spreadsheetml/2006/main" count="178607" uniqueCount="39087">
  <si>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</si>
  <si>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</si>
  <si>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</si>
  <si>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</si>
  <si>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</si>
  <si>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</si>
  <si>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</si>
  <si>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</si>
  <si>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</si>
  <si>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</si>
  <si>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</si>
  <si>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</si>
  <si>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</si>
  <si>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</si>
  <si>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</si>
  <si>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</si>
  <si>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</si>
  <si>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</si>
  <si>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</si>
  <si>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</si>
  <si>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</si>
  <si>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</si>
  <si>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</si>
  <si>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</si>
  <si>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</si>
  <si>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</si>
  <si>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</si>
  <si>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</si>
  <si>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</si>
  <si>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</si>
  <si>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</si>
  <si>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</si>
  <si>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</si>
  <si>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</si>
  <si>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</si>
  <si>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</si>
  <si>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</si>
  <si>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</si>
  <si>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</si>
  <si>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</si>
  <si>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</si>
  <si>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</si>
  <si>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</si>
  <si>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</si>
  <si>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</si>
  <si>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</si>
  <si>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</si>
  <si>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</si>
  <si>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</si>
  <si>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</si>
  <si>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</si>
  <si>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</si>
  <si>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</si>
  <si>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</si>
  <si>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</si>
  <si>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</si>
  <si>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</si>
  <si>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</si>
  <si>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</si>
  <si>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</si>
  <si>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</si>
  <si>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</si>
  <si>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</si>
  <si>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</si>
  <si>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</si>
  <si>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</si>
  <si>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</si>
  <si>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</si>
  <si>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</si>
  <si>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</si>
  <si>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</si>
  <si>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</si>
  <si>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</si>
  <si>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</si>
  <si>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</si>
  <si>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</si>
  <si>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</si>
  <si>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</si>
  <si>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</si>
  <si>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</si>
  <si>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</si>
  <si>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</si>
  <si>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</si>
  <si>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</si>
  <si>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</si>
  <si>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</si>
  <si>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</si>
  <si>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</si>
  <si>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</si>
  <si>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</si>
  <si>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</si>
  <si>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</si>
  <si>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</si>
  <si>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</si>
  <si>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</si>
  <si>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</si>
  <si>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</si>
  <si>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</si>
  <si>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</si>
  <si>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</si>
  <si>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</si>
  <si>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</si>
  <si>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</si>
  <si>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</si>
  <si>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</si>
  <si>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</si>
  <si>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</si>
  <si>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</si>
  <si>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</si>
  <si>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</si>
  <si>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</si>
  <si>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</si>
  <si>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</si>
  <si>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</si>
  <si>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</si>
  <si>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</si>
  <si>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</si>
  <si>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</si>
  <si>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</si>
  <si>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</si>
  <si>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</si>
  <si>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</si>
  <si>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</si>
  <si>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</si>
  <si>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</si>
  <si>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</si>
  <si>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</si>
  <si>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</si>
  <si>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</si>
  <si>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</si>
  <si>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</si>
  <si>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</si>
  <si>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</si>
  <si>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</si>
  <si>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</si>
  <si>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</si>
  <si>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</si>
  <si>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</si>
  <si>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</si>
  <si>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</si>
  <si>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</si>
  <si>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</si>
  <si>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</si>
  <si>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</si>
  <si>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</si>
  <si>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</si>
  <si>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</si>
  <si>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</si>
  <si>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</si>
  <si>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</si>
  <si>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</si>
  <si>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</si>
  <si>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</si>
  <si>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</si>
  <si>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</si>
  <si>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</si>
  <si>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</si>
  <si>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</si>
  <si>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</si>
  <si>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</si>
  <si>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</si>
  <si>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</si>
  <si>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</si>
  <si>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</si>
  <si>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</si>
  <si>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</si>
  <si>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</si>
  <si>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</si>
  <si>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</si>
  <si>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</si>
  <si>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</si>
  <si>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</si>
  <si>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</si>
  <si>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</si>
  <si>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</si>
  <si>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</si>
  <si>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</si>
  <si>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</si>
  <si>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</si>
  <si>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</si>
  <si>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</si>
  <si>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</si>
  <si>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</si>
  <si>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</si>
  <si>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</si>
  <si>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</si>
  <si>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</si>
  <si>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</si>
  <si>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</si>
  <si>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</si>
  <si>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</si>
  <si>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</si>
  <si>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</si>
  <si>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</si>
  <si>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</si>
  <si>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</si>
  <si>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</si>
  <si>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</si>
  <si>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</si>
  <si>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</si>
  <si>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</si>
  <si>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</si>
  <si>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</si>
  <si>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</si>
  <si>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</si>
  <si>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</si>
  <si>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</si>
  <si>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</si>
  <si>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</si>
  <si>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</si>
  <si>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</si>
  <si>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</si>
  <si>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</si>
  <si>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</si>
  <si>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</si>
  <si>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</si>
  <si>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</si>
  <si>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</si>
  <si>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</si>
  <si>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</si>
  <si>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</si>
  <si>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</si>
  <si>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</si>
  <si>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</si>
  <si>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</si>
  <si>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</si>
  <si>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</si>
  <si>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</si>
  <si>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</si>
  <si>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</si>
  <si>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</si>
  <si>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</si>
  <si>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</si>
  <si>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</si>
  <si>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</si>
  <si>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</si>
  <si>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</si>
  <si>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</si>
  <si>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</si>
  <si>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</si>
  <si>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</si>
  <si>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</si>
  <si>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</si>
  <si>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</si>
  <si>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</si>
  <si>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</si>
  <si>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</si>
  <si>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</si>
  <si>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</si>
  <si>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</si>
  <si>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</si>
  <si>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</si>
  <si>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</si>
  <si>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</si>
  <si>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</si>
  <si>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</si>
  <si>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</si>
  <si>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</si>
  <si>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</si>
  <si>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</si>
  <si>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</si>
  <si>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</si>
  <si>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</si>
  <si>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</si>
  <si>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</si>
  <si>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</si>
  <si>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</si>
  <si>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</si>
  <si>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</si>
  <si>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</si>
  <si>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</si>
  <si>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</si>
  <si>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</si>
  <si>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</si>
  <si>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</si>
  <si>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</si>
  <si>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</si>
  <si>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</si>
  <si>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</si>
  <si>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</si>
  <si>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</si>
  <si>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</si>
  <si>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</si>
  <si>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</si>
  <si>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</si>
  <si>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</si>
  <si>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</si>
  <si>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</si>
  <si>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</si>
  <si>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</si>
  <si>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</si>
  <si>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</si>
  <si>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</si>
  <si>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</si>
  <si>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</si>
  <si>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</si>
  <si>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</si>
  <si>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</si>
  <si>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</si>
  <si>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</si>
  <si>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</si>
  <si>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</si>
  <si>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</si>
  <si>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</si>
  <si>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</si>
  <si>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</si>
  <si>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</si>
  <si>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</si>
  <si>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</si>
  <si>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</si>
  <si>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</si>
  <si>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</si>
  <si>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</si>
  <si>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</si>
  <si>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</si>
  <si>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</si>
  <si>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</si>
  <si>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</si>
  <si>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</si>
  <si>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</si>
  <si>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</si>
  <si>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</si>
  <si>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</si>
  <si>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</si>
  <si>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</si>
  <si>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</si>
  <si>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</si>
  <si>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</si>
  <si>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</si>
  <si>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</si>
  <si>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</si>
  <si>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</si>
  <si>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</si>
  <si>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</si>
  <si>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</si>
  <si>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</si>
  <si>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</si>
  <si>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</si>
  <si>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</si>
  <si>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</si>
  <si>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</si>
  <si>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</si>
  <si>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</si>
  <si>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</si>
  <si>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</si>
  <si>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</si>
  <si>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</si>
  <si>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</si>
  <si>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</si>
  <si>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</si>
  <si>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</si>
  <si>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</si>
  <si>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</si>
  <si>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</si>
  <si>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</si>
  <si>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</si>
  <si>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</si>
  <si>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</si>
  <si>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</si>
  <si>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</si>
  <si>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</si>
  <si>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</si>
  <si>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</si>
  <si>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</si>
  <si>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</si>
  <si>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</si>
  <si>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</si>
  <si>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</si>
  <si>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</si>
  <si>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</si>
  <si>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</si>
  <si>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</si>
  <si>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</si>
  <si>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</si>
  <si>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</si>
  <si>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</si>
  <si>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</si>
  <si>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</si>
  <si>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</si>
  <si>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</si>
  <si>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</si>
  <si>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</si>
  <si>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</si>
  <si>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</si>
  <si>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</si>
  <si>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</si>
  <si>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</si>
  <si>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</si>
  <si>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</si>
  <si>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</si>
  <si>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</si>
  <si>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</si>
  <si>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</si>
  <si>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</si>
  <si>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</si>
  <si>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</si>
  <si>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</si>
  <si>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</si>
  <si>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</si>
  <si>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</si>
  <si>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</si>
  <si>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</si>
  <si>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</si>
  <si>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</si>
  <si>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</si>
  <si>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</si>
  <si>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</si>
  <si>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</si>
  <si>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</si>
  <si>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</si>
  <si>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</si>
  <si>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</si>
  <si>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</si>
  <si>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</si>
  <si>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</si>
  <si>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</si>
  <si>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</si>
  <si>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</si>
  <si>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</si>
  <si>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</si>
  <si>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</si>
  <si>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</si>
  <si>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</si>
  <si>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</si>
  <si>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</si>
  <si>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</si>
  <si>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</si>
  <si>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</si>
  <si>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</si>
  <si>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</si>
  <si>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</si>
  <si>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</si>
  <si>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</si>
  <si>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</si>
  <si>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</si>
  <si>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</si>
  <si>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</si>
  <si>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</si>
  <si>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</si>
  <si>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</si>
  <si>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</si>
  <si>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</si>
  <si>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</si>
  <si>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</si>
  <si>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</si>
  <si>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</si>
  <si>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</si>
  <si>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</si>
  <si>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</si>
  <si>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</si>
  <si>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</si>
  <si>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</si>
  <si>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</si>
  <si>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</si>
  <si>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</si>
  <si>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</si>
  <si>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</si>
  <si>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</si>
  <si>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</si>
  <si>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</si>
  <si>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</si>
  <si>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</si>
  <si>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</si>
  <si>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</si>
  <si>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</si>
  <si>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</si>
  <si>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</si>
  <si>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</si>
  <si>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</si>
  <si>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</si>
  <si>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</si>
  <si>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</si>
  <si>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</si>
  <si>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</si>
  <si>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</si>
  <si>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</si>
  <si>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</si>
  <si>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</si>
  <si>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</si>
  <si>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</si>
  <si>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</si>
  <si>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</si>
  <si>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</si>
  <si>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</si>
  <si>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</si>
  <si>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</si>
  <si>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</si>
  <si>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</si>
  <si>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</si>
  <si>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</si>
  <si>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</si>
  <si>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</si>
  <si>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</si>
  <si>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</si>
  <si>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</si>
  <si>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</si>
  <si>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</si>
  <si>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</si>
  <si>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</si>
  <si>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</si>
  <si>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</si>
  <si>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</si>
  <si>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</si>
  <si>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</si>
  <si>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</si>
  <si>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</si>
  <si>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</si>
  <si>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</si>
  <si>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</si>
  <si>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</si>
  <si>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</si>
  <si>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</si>
  <si>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</si>
  <si>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</si>
  <si>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</si>
  <si>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</si>
  <si>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</si>
  <si>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</si>
  <si>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</si>
  <si>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</si>
  <si>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</si>
  <si>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</si>
  <si>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</si>
  <si>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</si>
  <si>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</si>
  <si>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</si>
  <si>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</si>
  <si>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</si>
  <si>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</si>
  <si>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</si>
  <si>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</si>
  <si>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</si>
  <si>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</si>
  <si>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</si>
  <si>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</si>
  <si>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</si>
  <si>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</si>
  <si>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</si>
  <si>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</si>
  <si>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</si>
  <si>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</si>
  <si>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</si>
  <si>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</si>
  <si>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</si>
  <si>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</si>
  <si>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</si>
  <si>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</si>
  <si>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</si>
  <si>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</si>
  <si>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</si>
  <si>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</si>
  <si>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</si>
  <si>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</si>
  <si>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</si>
  <si>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</si>
  <si>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</si>
  <si>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</si>
  <si>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</si>
  <si>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</si>
  <si>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</si>
  <si>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</si>
  <si>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</si>
  <si>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</si>
  <si>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</si>
  <si>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</si>
  <si>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</si>
  <si>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</si>
  <si>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</si>
  <si>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</si>
  <si>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</si>
  <si>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</si>
  <si>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</si>
  <si>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</si>
  <si>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</si>
  <si>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</si>
  <si>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</si>
  <si>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</si>
  <si>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</si>
  <si>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</si>
  <si>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</si>
  <si>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</si>
  <si>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</si>
  <si>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</si>
  <si>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</si>
  <si>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</si>
  <si>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</si>
  <si>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</si>
  <si>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</si>
  <si>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</si>
  <si>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</si>
  <si>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</si>
  <si>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</si>
  <si>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</si>
  <si>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</si>
  <si>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</si>
  <si>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</si>
  <si>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</si>
  <si>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</si>
  <si>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</si>
  <si>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</si>
  <si>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</si>
  <si>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</si>
  <si>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</si>
  <si>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</si>
  <si>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</si>
  <si>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</si>
  <si>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</si>
  <si>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</si>
  <si>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</si>
  <si>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</si>
  <si>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</si>
  <si>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</si>
  <si>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</si>
  <si>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</si>
  <si>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</si>
  <si>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</si>
  <si>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</si>
  <si>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</si>
  <si>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</si>
  <si>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</si>
  <si>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</si>
  <si>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</si>
  <si>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</si>
  <si>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</si>
  <si>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</si>
  <si>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</si>
  <si>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</si>
  <si>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</si>
  <si>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</si>
  <si>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</si>
  <si>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</si>
  <si>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</si>
  <si>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</si>
  <si>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</si>
  <si>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</si>
  <si>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</si>
  <si>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</si>
  <si>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</si>
  <si>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</si>
  <si>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</si>
  <si>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</si>
  <si>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</si>
  <si>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</si>
  <si>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</si>
  <si>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</si>
  <si>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</si>
  <si>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</si>
  <si>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</si>
  <si>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</si>
  <si>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</si>
  <si>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</si>
  <si>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</si>
  <si>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</si>
  <si>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</si>
  <si>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</si>
  <si>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</si>
  <si>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</si>
  <si>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</si>
  <si>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</si>
  <si>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</si>
  <si>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</si>
  <si>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</si>
  <si>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</si>
  <si>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</si>
  <si>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</si>
  <si>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</si>
  <si>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</si>
  <si>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</si>
  <si>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</si>
  <si>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</si>
  <si>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</si>
  <si>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</si>
  <si>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</si>
  <si>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</si>
  <si>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</si>
  <si>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</si>
  <si>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</si>
  <si>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</si>
  <si>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</si>
  <si>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</si>
  <si>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</si>
  <si>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</si>
  <si>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</si>
  <si>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</si>
  <si>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</si>
  <si>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</si>
  <si>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</si>
  <si>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</si>
  <si>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</si>
  <si>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</si>
  <si>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</si>
  <si>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</si>
  <si>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</si>
  <si>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</si>
  <si>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</si>
  <si>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</si>
  <si>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</si>
  <si>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</si>
  <si>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</si>
  <si>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</si>
  <si>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</si>
  <si>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</si>
  <si>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</si>
  <si>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</si>
  <si>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</si>
  <si>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</si>
  <si>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</si>
  <si>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</si>
  <si>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</si>
  <si>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</si>
  <si>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</si>
  <si>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</si>
  <si>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</si>
  <si>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</si>
  <si>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</si>
  <si>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</si>
  <si>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</si>
  <si>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</si>
  <si>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</si>
  <si>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</si>
  <si>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</si>
  <si>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</si>
  <si>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</si>
  <si>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</si>
  <si>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</si>
  <si>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</si>
  <si>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</si>
  <si>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</si>
  <si>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</si>
  <si>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</si>
  <si>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</si>
  <si>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</si>
  <si>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</si>
  <si>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</si>
  <si>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</si>
  <si>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</si>
  <si>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</si>
  <si>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</si>
  <si>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</si>
  <si>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</si>
  <si>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</si>
  <si>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</si>
  <si>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</si>
  <si>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</si>
  <si>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</si>
  <si>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</si>
  <si>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</si>
  <si>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</si>
  <si>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</si>
  <si>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</si>
  <si>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</si>
  <si>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</si>
  <si>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</si>
  <si>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</si>
  <si>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</si>
  <si>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</si>
  <si>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</si>
  <si>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</si>
  <si>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</si>
  <si>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</si>
  <si>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</si>
  <si>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</si>
  <si>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</si>
  <si>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</si>
  <si>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</si>
  <si>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</si>
  <si>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</si>
  <si>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</si>
  <si>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</si>
  <si>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</si>
  <si>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</si>
  <si>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</si>
  <si>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</si>
  <si>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</si>
  <si>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</si>
  <si>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</si>
  <si>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</si>
  <si>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</si>
  <si>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</si>
  <si>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</si>
  <si>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</si>
  <si>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</si>
  <si>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</si>
  <si>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</si>
  <si>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</si>
  <si>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</si>
  <si>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</si>
  <si>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</si>
  <si>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</si>
  <si>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</si>
  <si>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</si>
  <si>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</si>
  <si>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</si>
  <si>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</si>
  <si>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</si>
  <si>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</si>
  <si>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</si>
  <si>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</si>
  <si>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</si>
  <si>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</si>
  <si>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</si>
  <si>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</si>
  <si>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</si>
  <si>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</si>
  <si>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</si>
  <si>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</si>
  <si>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</si>
  <si>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</si>
  <si>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</si>
  <si>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</si>
  <si>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</si>
  <si>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</si>
  <si>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</si>
  <si>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</si>
  <si>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</si>
  <si>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</si>
  <si>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</si>
  <si>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</si>
  <si>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</si>
  <si>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</si>
  <si>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</si>
  <si>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</si>
  <si>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</si>
  <si>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</si>
  <si>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</si>
  <si>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</si>
  <si>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</si>
  <si>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</si>
  <si>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</si>
  <si>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</si>
  <si>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</si>
  <si>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</si>
  <si>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</si>
  <si>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</si>
  <si>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</si>
  <si>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</si>
  <si>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</si>
  <si>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</si>
  <si>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</si>
  <si>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</si>
  <si>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</si>
  <si>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</si>
  <si>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</si>
  <si>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</si>
  <si>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</si>
  <si>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</si>
  <si>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</si>
  <si>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</si>
  <si>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</si>
  <si>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</si>
  <si>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</si>
  <si>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</si>
  <si>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</si>
  <si>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</si>
  <si>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</si>
  <si>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</si>
  <si>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</si>
  <si>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</si>
  <si>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</si>
  <si>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</si>
  <si>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</si>
  <si>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</si>
  <si>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</si>
  <si>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</si>
  <si>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</si>
  <si>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</si>
  <si>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</si>
  <si>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</si>
  <si>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</si>
  <si>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</si>
  <si>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</si>
  <si>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</si>
  <si>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</si>
  <si>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</si>
  <si>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</si>
  <si>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</si>
  <si>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</si>
  <si>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</si>
  <si>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</si>
  <si>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</si>
  <si>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</si>
  <si>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</si>
  <si>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</si>
  <si>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</si>
  <si>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</si>
  <si>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</si>
  <si>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</si>
  <si>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</si>
  <si>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</si>
  <si>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</si>
  <si>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</si>
  <si>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</si>
  <si>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</si>
  <si>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</si>
  <si>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</si>
  <si>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</si>
  <si>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</si>
  <si>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</si>
  <si>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</si>
  <si>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</si>
  <si>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</si>
  <si>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</si>
  <si>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</si>
  <si>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</si>
  <si>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</si>
  <si>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</si>
  <si>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</si>
  <si>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</si>
  <si>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</si>
  <si>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</si>
  <si>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</si>
  <si>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</si>
  <si>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</si>
  <si>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</si>
  <si>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</si>
  <si>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</si>
  <si>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</si>
  <si>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</si>
  <si>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</si>
  <si>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</si>
  <si>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</si>
  <si>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</si>
  <si>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</si>
  <si>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</si>
  <si>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</si>
  <si>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</si>
  <si>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</si>
  <si>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</si>
  <si>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</si>
  <si>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</si>
  <si>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</si>
  <si>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</si>
  <si>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</si>
  <si>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</si>
  <si>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</si>
  <si>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</si>
  <si>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</si>
  <si>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</si>
  <si>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</si>
  <si>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</si>
  <si>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</si>
  <si>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</si>
  <si>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</si>
  <si>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</si>
  <si>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</si>
  <si>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</si>
  <si>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</si>
  <si>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</si>
  <si>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</si>
  <si>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</si>
  <si>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</si>
  <si>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</si>
  <si>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</si>
  <si>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</si>
  <si>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</si>
  <si>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</si>
  <si>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</si>
  <si>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</si>
  <si>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</si>
  <si>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</si>
  <si>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</si>
  <si>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</si>
  <si>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</si>
  <si>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</si>
  <si>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</si>
  <si>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</si>
  <si>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</si>
  <si>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</si>
  <si>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</si>
  <si>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</si>
  <si>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</si>
  <si>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</si>
  <si>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</si>
  <si>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</si>
  <si>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</si>
  <si>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</si>
  <si>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</si>
  <si>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</si>
  <si>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</si>
  <si>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</si>
  <si>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</si>
  <si>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</si>
  <si>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</si>
  <si>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</si>
  <si>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</si>
  <si>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</si>
  <si>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</si>
  <si>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</si>
  <si>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</si>
  <si>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</si>
  <si>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</si>
  <si>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</si>
  <si>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</si>
  <si>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</si>
  <si>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</si>
  <si>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</si>
  <si>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</si>
  <si>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</si>
  <si>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</si>
  <si>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</si>
  <si>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</si>
  <si>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</si>
  <si>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</si>
  <si>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</si>
  <si>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</si>
  <si>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</si>
  <si>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</si>
  <si>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</si>
  <si>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</si>
  <si>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</si>
  <si>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</si>
  <si>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</si>
  <si>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</si>
  <si>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</si>
  <si>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</si>
  <si>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</si>
  <si>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</si>
  <si>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</si>
  <si>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</si>
  <si>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</si>
  <si>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</si>
  <si>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</si>
  <si>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</si>
  <si>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</si>
  <si>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</si>
  <si>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</si>
  <si>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</si>
  <si>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</si>
  <si>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</si>
  <si>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</si>
  <si>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</si>
  <si>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</si>
  <si>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</si>
  <si>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</si>
  <si>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</si>
  <si>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</si>
  <si>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</si>
  <si>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</si>
  <si>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</si>
  <si>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</si>
  <si>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</si>
  <si>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</si>
  <si>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</si>
  <si>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</si>
  <si>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</si>
  <si>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</si>
  <si>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</si>
  <si>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</si>
  <si>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</si>
  <si>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</si>
  <si>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</si>
  <si>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</si>
  <si>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</si>
  <si>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</si>
  <si>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</si>
  <si>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</si>
  <si>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</si>
  <si>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</si>
  <si>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</si>
  <si>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</si>
  <si>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</si>
  <si>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</si>
  <si>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</si>
  <si>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</si>
  <si>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</si>
  <si>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</si>
  <si>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</si>
  <si>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</si>
  <si>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</si>
  <si>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</si>
  <si>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</si>
  <si>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</si>
  <si>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</si>
  <si>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</si>
  <si>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</si>
  <si>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</si>
  <si>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</si>
  <si>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</si>
  <si>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</si>
  <si>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</si>
  <si>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</si>
  <si>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</si>
  <si>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</si>
  <si>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</si>
  <si>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</si>
  <si>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</si>
  <si>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</si>
  <si>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</si>
  <si>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</si>
  <si>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</si>
  <si>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</si>
  <si>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</si>
  <si>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</si>
  <si>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</si>
  <si>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</si>
  <si>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</si>
  <si>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</si>
  <si>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</si>
  <si>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</si>
  <si>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</si>
  <si>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</si>
  <si>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</si>
  <si>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</si>
  <si>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</si>
  <si>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</si>
  <si>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</si>
  <si>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</si>
  <si>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</si>
  <si>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</si>
  <si>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</si>
  <si>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</si>
  <si>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</si>
  <si>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</si>
  <si>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</si>
  <si>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</si>
  <si>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</si>
  <si>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</si>
  <si>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</si>
  <si>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</si>
  <si>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</si>
  <si>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</si>
  <si>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</si>
  <si>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</si>
  <si>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</si>
  <si>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</si>
  <si>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</si>
  <si>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</si>
  <si>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</si>
  <si>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</si>
  <si>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</si>
  <si>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</si>
  <si>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</si>
  <si>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</si>
  <si>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</si>
  <si>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</si>
  <si>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</si>
  <si>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</si>
  <si>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</si>
  <si>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</si>
  <si>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</si>
  <si>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</si>
  <si>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</si>
  <si>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</si>
  <si>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</si>
  <si>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</si>
  <si>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</si>
  <si>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</si>
  <si>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</si>
  <si>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</si>
  <si>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</si>
  <si>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</si>
  <si>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</si>
  <si>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</si>
  <si>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</si>
  <si>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</si>
  <si>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</si>
  <si>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</si>
  <si>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</si>
  <si>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</si>
  <si>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</si>
  <si>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</si>
  <si>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</si>
  <si>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</si>
  <si>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</si>
  <si>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</si>
  <si>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</si>
  <si>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</si>
  <si>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</si>
  <si>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</si>
  <si>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</si>
  <si>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</si>
  <si>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</si>
  <si>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</si>
  <si>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</si>
  <si>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</si>
  <si>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</si>
  <si>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</si>
  <si>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</si>
  <si>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</si>
  <si>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</si>
  <si>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</si>
  <si>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</si>
  <si>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</si>
  <si>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</si>
  <si>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</si>
  <si>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</si>
  <si>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</si>
  <si>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</si>
  <si>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</si>
  <si>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</si>
  <si>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</si>
  <si>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</si>
  <si>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</si>
  <si>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</si>
  <si>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</si>
  <si>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</si>
  <si>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</si>
  <si>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</si>
  <si>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</si>
  <si>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</si>
  <si>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</si>
  <si>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</si>
  <si>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</si>
  <si>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</si>
  <si>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</si>
  <si>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</si>
  <si>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</si>
  <si>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</si>
  <si>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</si>
  <si>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</si>
  <si>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</si>
  <si>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</si>
  <si>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</si>
  <si>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</si>
  <si>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</si>
  <si>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</si>
  <si>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</si>
  <si>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</si>
  <si>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</si>
  <si>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</si>
  <si>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</si>
  <si>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</si>
  <si>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</si>
  <si>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</si>
  <si>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</si>
  <si>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</si>
  <si>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</si>
  <si>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</si>
  <si>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</si>
  <si>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</si>
  <si>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</si>
  <si>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</si>
  <si>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</si>
  <si>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</si>
  <si>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</si>
  <si>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</si>
  <si>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</si>
  <si>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</si>
  <si>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</si>
  <si>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</si>
  <si>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</si>
  <si>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</si>
  <si>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</si>
  <si>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</si>
  <si>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</si>
  <si>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</si>
  <si>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</si>
  <si>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</si>
  <si>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</si>
  <si>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</si>
  <si>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</si>
  <si>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</si>
  <si>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</si>
  <si>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</si>
  <si>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</si>
  <si>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</si>
  <si>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</si>
  <si>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</si>
  <si>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</si>
  <si>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</si>
  <si>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</si>
  <si>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</si>
  <si>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</si>
  <si>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</si>
  <si>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</si>
  <si>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</si>
  <si>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</si>
  <si>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</si>
  <si>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</si>
  <si>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</si>
  <si>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</si>
  <si>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</si>
  <si>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</si>
  <si>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</si>
  <si>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</si>
  <si>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</si>
  <si>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</si>
  <si>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</si>
  <si>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</si>
  <si>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</si>
  <si>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</si>
  <si>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</si>
  <si>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</si>
  <si>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</si>
  <si>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</si>
  <si>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</si>
  <si>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</si>
  <si>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</si>
  <si>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</si>
  <si>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</si>
  <si>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</si>
  <si>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</si>
  <si>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</si>
  <si>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</si>
  <si>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</si>
  <si>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</si>
  <si>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</si>
  <si>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</si>
  <si>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</si>
  <si>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</si>
  <si>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</si>
  <si>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</si>
  <si>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</si>
  <si>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</si>
  <si>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</si>
  <si>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</si>
  <si>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</si>
  <si>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</si>
  <si>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</si>
  <si>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</si>
  <si>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</si>
  <si>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</si>
  <si>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</si>
  <si>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</si>
  <si>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</si>
  <si>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</si>
  <si>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</si>
  <si>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</si>
  <si>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</si>
  <si>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</si>
  <si>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</si>
  <si>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</si>
  <si>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</si>
  <si>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</si>
  <si>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</si>
  <si>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</si>
  <si>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</si>
  <si>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</si>
  <si>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</si>
  <si>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</si>
  <si>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</si>
  <si>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</si>
  <si>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</si>
  <si>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</si>
  <si>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</si>
  <si>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</si>
  <si>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</si>
  <si>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</si>
  <si>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</si>
  <si>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</si>
  <si>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</si>
  <si>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</si>
  <si>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</si>
  <si>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</si>
  <si>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</si>
  <si>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</si>
  <si>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</si>
  <si>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</si>
  <si>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</si>
  <si>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</si>
  <si>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</si>
  <si>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</si>
  <si>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</si>
  <si>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</si>
  <si>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</si>
  <si>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</si>
  <si>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</si>
  <si>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</si>
  <si>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</si>
  <si>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</si>
  <si>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</si>
  <si>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</si>
  <si>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</si>
  <si>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</si>
  <si>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</si>
  <si>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</si>
  <si>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</si>
  <si>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</si>
  <si>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</si>
  <si>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</si>
  <si>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</si>
  <si>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</si>
  <si>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</si>
  <si>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</si>
  <si>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</si>
  <si>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</si>
  <si>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</si>
  <si>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</si>
  <si>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</si>
  <si>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</si>
  <si>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</si>
  <si>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</si>
  <si>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</si>
  <si>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</si>
  <si>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</si>
  <si>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</si>
  <si>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</si>
  <si>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</si>
  <si>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</si>
  <si>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</si>
  <si>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</si>
  <si>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</si>
  <si>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</si>
  <si>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</si>
  <si>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</si>
  <si>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</si>
  <si>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</si>
  <si>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</si>
  <si>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</si>
  <si>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</si>
  <si>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</si>
  <si>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</si>
  <si>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</si>
  <si>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</si>
  <si>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</si>
  <si>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</si>
  <si>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</si>
  <si>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</si>
  <si>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</si>
  <si>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</si>
  <si>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</si>
  <si>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</si>
  <si>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</si>
  <si>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</si>
  <si>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</si>
  <si>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</si>
  <si>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</si>
  <si>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</si>
  <si>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</si>
  <si>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</si>
  <si>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</si>
  <si>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</si>
  <si>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</si>
  <si>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</si>
  <si>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</si>
  <si>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</si>
  <si>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</si>
  <si>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</si>
  <si>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</si>
  <si>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</si>
  <si>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</si>
  <si>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</si>
  <si>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</si>
  <si>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</si>
  <si>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</si>
  <si>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</si>
  <si>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</si>
  <si>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</si>
  <si>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</si>
  <si>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</si>
  <si>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</si>
  <si>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</si>
  <si>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</si>
  <si>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</si>
  <si>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</si>
  <si>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</si>
  <si>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</si>
  <si>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</si>
  <si>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</si>
  <si>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</si>
  <si>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</si>
  <si>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</si>
  <si>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</si>
  <si>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</si>
  <si>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</si>
  <si>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</si>
  <si>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</si>
  <si>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</si>
  <si>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</si>
  <si>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</si>
  <si>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</si>
  <si>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</si>
  <si>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</si>
  <si>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</si>
  <si>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</si>
  <si>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</si>
  <si>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</si>
  <si>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</si>
  <si>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</si>
  <si>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</si>
  <si>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</si>
  <si>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</si>
  <si>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</si>
  <si>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</si>
  <si>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</si>
  <si>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</si>
  <si>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</si>
  <si>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</si>
  <si>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</si>
  <si>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</si>
  <si>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</si>
  <si>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</si>
  <si>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</si>
  <si>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</si>
  <si>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</si>
  <si>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</si>
  <si>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</si>
  <si>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</si>
  <si>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</si>
  <si>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</si>
  <si>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</si>
  <si>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</si>
  <si>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</si>
  <si>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</si>
  <si>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</si>
  <si>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</si>
  <si>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</si>
  <si>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</si>
  <si>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</si>
  <si>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</si>
  <si>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</si>
  <si>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</si>
  <si>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</si>
  <si>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</si>
  <si>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</si>
  <si>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</si>
  <si>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</si>
  <si>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</si>
  <si>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</si>
  <si>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</si>
  <si>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</si>
  <si>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</si>
  <si>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</si>
  <si>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</si>
  <si>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</si>
  <si>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</si>
  <si>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</si>
  <si>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</si>
  <si>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</si>
  <si>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</si>
  <si>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</si>
  <si>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</si>
  <si>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</si>
  <si>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</si>
  <si>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</si>
  <si>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</si>
  <si>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</si>
  <si>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</si>
  <si>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</si>
  <si>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</si>
  <si>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</si>
  <si>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</si>
  <si>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</si>
  <si>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</si>
  <si>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</si>
  <si>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</si>
  <si>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</si>
  <si>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</si>
  <si>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</si>
  <si>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</si>
  <si>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</si>
  <si>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</si>
  <si>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</si>
  <si>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</si>
  <si>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</si>
  <si>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</si>
  <si>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</si>
  <si>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</si>
  <si>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</si>
  <si>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</si>
  <si>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</si>
  <si>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</si>
  <si>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</si>
  <si>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</si>
  <si>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</si>
  <si>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</si>
  <si>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</si>
  <si>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</si>
  <si>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</si>
  <si>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</si>
  <si>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</si>
  <si>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</si>
  <si>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</si>
  <si>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</si>
  <si>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</si>
  <si>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</si>
  <si>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</si>
  <si>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</si>
  <si>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</si>
  <si>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</si>
  <si>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</si>
  <si>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</si>
  <si>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</si>
  <si>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</si>
  <si>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</si>
  <si>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</si>
  <si>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</si>
  <si>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</si>
  <si>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</si>
  <si>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</si>
  <si>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</si>
  <si>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</si>
  <si>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</si>
  <si>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</si>
  <si>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</si>
  <si>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</si>
  <si>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</si>
  <si>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</si>
  <si>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</si>
  <si>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</si>
  <si>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</si>
  <si>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</si>
  <si>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</si>
  <si>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</si>
  <si>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</si>
  <si>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</si>
  <si>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</si>
  <si>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</si>
  <si>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</si>
  <si>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</si>
  <si>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</si>
  <si>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</si>
  <si>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</si>
  <si>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</si>
  <si>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</si>
  <si>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</si>
  <si>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</si>
  <si>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</si>
  <si>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</si>
  <si>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</si>
  <si>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</si>
  <si>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</si>
  <si>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</si>
  <si>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</si>
  <si>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</si>
  <si>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</si>
  <si>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</si>
  <si>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</si>
  <si>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</si>
  <si>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</si>
  <si>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</si>
  <si>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</si>
  <si>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</si>
  <si>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</si>
  <si>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</si>
  <si>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</si>
  <si>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</si>
  <si>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</si>
  <si>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</si>
  <si>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</si>
  <si>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</si>
  <si>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</si>
  <si>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</si>
  <si>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</si>
  <si>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</si>
  <si>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</si>
  <si>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</si>
  <si>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</si>
  <si>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</si>
  <si>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</si>
  <si>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</si>
  <si>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</si>
  <si>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</si>
  <si>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</si>
  <si>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</si>
  <si>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</si>
  <si>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</si>
  <si>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</si>
  <si>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</si>
  <si>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</si>
  <si>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</si>
  <si>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</si>
  <si>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</si>
  <si>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</si>
  <si>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</si>
  <si>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</si>
  <si>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</si>
  <si>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</si>
  <si>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</si>
  <si>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</si>
  <si>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</si>
  <si>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</si>
  <si>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</si>
  <si>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</si>
  <si>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</si>
  <si>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</si>
  <si>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</si>
  <si>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</si>
  <si>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</si>
  <si>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</si>
  <si>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</si>
  <si>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</si>
  <si>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</si>
  <si>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</si>
  <si>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</si>
  <si>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</si>
  <si>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</si>
  <si>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</si>
  <si>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</si>
  <si>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</si>
  <si>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</si>
  <si>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</si>
  <si>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</si>
  <si>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</si>
  <si>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</si>
  <si>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</si>
  <si>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</si>
  <si>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</si>
  <si>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</si>
  <si>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</si>
  <si>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</si>
  <si>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</si>
  <si>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</si>
  <si>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</si>
  <si>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</si>
  <si>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</si>
  <si>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</si>
  <si>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</si>
  <si>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</si>
  <si>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</si>
  <si>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</si>
  <si>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</si>
  <si>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</si>
  <si>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</si>
  <si>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</si>
  <si>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</si>
  <si>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</si>
  <si>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</si>
  <si>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</si>
  <si>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</si>
  <si>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</si>
  <si>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</si>
  <si>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</si>
  <si>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</si>
  <si>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</si>
  <si>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</si>
  <si>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</si>
  <si>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</si>
  <si>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</si>
  <si>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</si>
  <si>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</si>
  <si>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</si>
  <si>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</si>
  <si>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</si>
  <si>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</si>
  <si>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</si>
  <si>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</si>
  <si>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</si>
  <si>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</si>
  <si>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</si>
  <si>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</si>
  <si>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</si>
  <si>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</si>
  <si>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</si>
  <si>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</si>
  <si>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</si>
  <si>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</si>
  <si>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</si>
  <si>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</si>
  <si>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</si>
  <si>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</si>
  <si>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</si>
  <si>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</si>
  <si>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</si>
  <si>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</si>
  <si>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</si>
  <si>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</si>
  <si>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</si>
  <si>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</si>
  <si>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</si>
  <si>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</si>
  <si>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</si>
  <si>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</si>
  <si>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</si>
  <si>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</si>
  <si>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</si>
  <si>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</si>
  <si>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</si>
  <si>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</si>
  <si>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</si>
  <si>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</si>
  <si>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</si>
  <si>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</si>
  <si>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</si>
  <si>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</si>
  <si>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</si>
  <si>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</si>
  <si>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</si>
  <si>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</si>
  <si>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</si>
  <si>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</si>
  <si>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</si>
  <si>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</si>
  <si>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</si>
  <si>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</si>
  <si>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</si>
  <si>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</si>
  <si>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</si>
  <si>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</si>
  <si>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</si>
  <si>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</si>
  <si>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</si>
  <si>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</si>
  <si>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</si>
  <si>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</si>
  <si>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</si>
  <si>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</si>
  <si>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</si>
  <si>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</si>
  <si>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</si>
  <si>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</si>
  <si>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</si>
  <si>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</si>
  <si>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</si>
  <si>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</si>
  <si>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</si>
  <si>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</si>
  <si>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</si>
  <si>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</si>
  <si>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</si>
  <si>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</si>
  <si>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</si>
  <si>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</si>
  <si>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</si>
  <si>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</si>
  <si>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</si>
  <si>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</si>
  <si>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</si>
  <si>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</si>
  <si>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</si>
  <si>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</si>
  <si>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</si>
  <si>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</si>
  <si>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</si>
  <si>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</si>
  <si>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</si>
  <si>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</si>
  <si>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</si>
  <si>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</si>
  <si>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</si>
  <si>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</si>
  <si>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</si>
  <si>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</si>
  <si>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</si>
  <si>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</si>
  <si>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</si>
  <si>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</si>
  <si>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</si>
  <si>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</si>
  <si>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</si>
  <si>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</si>
  <si>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</si>
  <si>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</si>
  <si>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</si>
  <si>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</si>
  <si>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</si>
  <si>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</si>
  <si>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</si>
  <si>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</si>
  <si>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</si>
  <si>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</si>
  <si>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</si>
  <si>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</si>
  <si>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</si>
  <si>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</si>
  <si>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</si>
  <si>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</si>
  <si>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</si>
  <si>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</si>
  <si>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</si>
  <si>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</si>
  <si>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</si>
  <si>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</si>
  <si>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</si>
  <si>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</si>
  <si>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</si>
  <si>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</si>
  <si>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</si>
  <si>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</si>
  <si>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</si>
  <si>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</si>
  <si>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</si>
  <si>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</si>
  <si>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</si>
  <si>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</si>
  <si>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</si>
  <si>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</si>
  <si>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</si>
  <si>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</si>
  <si>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</si>
  <si>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</si>
  <si>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</si>
  <si>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</si>
  <si>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</si>
  <si>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</si>
  <si>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</si>
  <si>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</si>
  <si>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</si>
  <si>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</si>
  <si>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</si>
  <si>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</si>
  <si>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</si>
  <si>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</si>
  <si>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</si>
  <si>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</si>
  <si>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</si>
  <si>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</si>
  <si>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</si>
  <si>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</si>
  <si>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</si>
  <si>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</si>
  <si>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</si>
  <si>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</si>
  <si>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</si>
  <si>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</si>
  <si>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</si>
  <si>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</si>
  <si>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</si>
  <si>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</si>
  <si>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</si>
  <si>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</si>
  <si>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</si>
  <si>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</si>
  <si>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</si>
  <si>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</si>
  <si>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</si>
  <si>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</si>
  <si>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</si>
  <si>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</si>
  <si>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</si>
  <si>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</si>
  <si>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</si>
  <si>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</si>
  <si>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</si>
  <si>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</si>
  <si>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</si>
  <si>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</si>
  <si>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</si>
  <si>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</si>
  <si>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</si>
  <si>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</si>
  <si>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</si>
  <si>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</si>
  <si>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</si>
  <si>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</si>
  <si>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</si>
  <si>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</si>
  <si>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</si>
  <si>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</si>
  <si>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</si>
  <si>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</si>
  <si>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</si>
  <si>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</si>
  <si>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</si>
  <si>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</si>
  <si>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</si>
  <si>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</si>
  <si>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</si>
  <si>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</si>
  <si>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</si>
  <si>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</si>
  <si>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</si>
  <si>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</si>
  <si>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</si>
  <si>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</si>
  <si>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</si>
  <si>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</si>
  <si>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</si>
  <si>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</si>
  <si>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</si>
  <si>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</si>
  <si>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</si>
  <si>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</si>
  <si>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</si>
  <si>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</si>
  <si>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</si>
  <si>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</si>
  <si>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</si>
  <si>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</si>
  <si>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</si>
  <si>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</si>
  <si>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</si>
  <si>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</si>
  <si>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</si>
  <si>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</si>
  <si>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</si>
  <si>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</si>
  <si>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</si>
  <si>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</si>
  <si>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</si>
  <si>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</si>
  <si>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</si>
  <si>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</si>
  <si>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</si>
  <si>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</si>
  <si>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</si>
  <si>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</si>
  <si>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</si>
  <si>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</si>
  <si>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</si>
  <si>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</si>
  <si>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</si>
  <si>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</si>
  <si>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</si>
  <si>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</si>
  <si>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</si>
  <si>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</si>
  <si>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</si>
  <si>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</si>
  <si>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</si>
  <si>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</si>
  <si>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</si>
  <si>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</si>
  <si>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</si>
  <si>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</si>
  <si>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</si>
  <si>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</si>
  <si>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</si>
  <si>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</si>
  <si>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</si>
  <si>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</si>
  <si>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</si>
  <si>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</si>
  <si>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</si>
  <si>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</si>
  <si>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</si>
  <si>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</si>
  <si>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</si>
  <si>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</si>
  <si>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</si>
  <si>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</si>
  <si>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</si>
  <si>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</si>
  <si>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</si>
  <si>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</si>
  <si>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</si>
  <si>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</si>
  <si>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</si>
  <si>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</si>
  <si>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</si>
  <si>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</si>
  <si>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</si>
  <si>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</si>
  <si>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</si>
  <si>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</si>
  <si>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</si>
  <si>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</si>
  <si>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</si>
  <si>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</si>
  <si>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</si>
  <si>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</si>
  <si>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</si>
  <si>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</si>
  <si>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</si>
  <si>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</si>
  <si>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</si>
  <si>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</si>
  <si>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</si>
  <si>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</si>
  <si>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</si>
  <si>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</si>
  <si>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</si>
  <si>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</si>
  <si>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</si>
  <si>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</si>
  <si>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</si>
  <si>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</si>
  <si>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</si>
  <si>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</si>
  <si>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</si>
  <si>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</si>
  <si>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</si>
  <si>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</si>
  <si>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</si>
  <si>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</si>
  <si>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</si>
  <si>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</si>
  <si>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</si>
  <si>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</si>
  <si>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</si>
  <si>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</si>
  <si>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</si>
  <si>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</si>
  <si>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</si>
  <si>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</si>
  <si>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</si>
  <si>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</si>
  <si>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</si>
  <si>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</si>
  <si>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</si>
  <si>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</si>
  <si>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</si>
  <si>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</si>
  <si>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</si>
  <si>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</si>
  <si>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</si>
  <si>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</si>
  <si>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</si>
  <si>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</si>
  <si>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</si>
  <si>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</si>
  <si>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</si>
  <si>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</si>
  <si>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</si>
  <si>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</si>
  <si>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</si>
  <si>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</si>
  <si>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</si>
  <si>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</si>
  <si>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</si>
  <si>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</si>
  <si>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</si>
  <si>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</si>
  <si>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</si>
  <si>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</si>
  <si>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</si>
  <si>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</si>
  <si>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</si>
  <si>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</si>
  <si>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</si>
  <si>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</si>
  <si>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</si>
  <si>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</si>
  <si>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</si>
  <si>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</si>
  <si>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</si>
  <si>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</si>
  <si>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</si>
  <si>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</si>
  <si>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</si>
  <si>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</si>
  <si>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</si>
  <si>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</si>
  <si>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</si>
  <si>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</si>
  <si>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</si>
  <si>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</si>
  <si>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</si>
  <si>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</si>
  <si>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</si>
  <si>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</si>
  <si>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</si>
  <si>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</si>
  <si>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</si>
  <si>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</si>
  <si>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</si>
  <si>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</si>
  <si>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</si>
  <si>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</si>
  <si>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</si>
  <si>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</si>
  <si>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</si>
  <si>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</si>
  <si>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</si>
  <si>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</si>
  <si>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</si>
  <si>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</si>
  <si>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</si>
  <si>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</si>
  <si>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</si>
  <si>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</si>
  <si>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</si>
  <si>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</si>
  <si>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</si>
  <si>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</si>
  <si>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</si>
  <si>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</si>
  <si>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</si>
  <si>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</si>
  <si>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</si>
  <si>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</si>
  <si>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</si>
  <si>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</si>
  <si>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</si>
  <si>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</si>
  <si>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</si>
  <si>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</si>
  <si>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</si>
  <si>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</si>
  <si>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</si>
  <si>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</si>
  <si>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</si>
  <si>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</si>
  <si>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</si>
  <si>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</si>
  <si>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</si>
  <si>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</si>
  <si>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</si>
  <si>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</si>
  <si>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</si>
  <si>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</si>
  <si>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</si>
  <si>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</si>
  <si>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</si>
  <si>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</si>
  <si>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</si>
  <si>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</si>
  <si>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</si>
  <si>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</si>
  <si>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</si>
  <si>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</si>
  <si>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</si>
  <si>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</si>
  <si>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</si>
  <si>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</si>
  <si>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</si>
  <si>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</si>
  <si>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</si>
  <si>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</si>
  <si>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</si>
  <si>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</si>
  <si>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</si>
  <si>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</si>
  <si>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</si>
  <si>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</si>
  <si>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</si>
  <si>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</si>
  <si>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</si>
  <si>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</si>
  <si>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</si>
  <si>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</si>
  <si>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</si>
  <si>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</si>
  <si>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</si>
  <si>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</si>
  <si>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</si>
  <si>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</si>
  <si>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</si>
  <si>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</si>
  <si>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</si>
  <si>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</si>
  <si>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</si>
  <si>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</si>
  <si>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</si>
  <si>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</si>
  <si>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</si>
  <si>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</si>
  <si>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</si>
  <si>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</si>
  <si>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</si>
  <si>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</si>
  <si>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</si>
  <si>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</si>
  <si>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</si>
  <si>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</si>
  <si>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</si>
  <si>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</si>
  <si>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</si>
  <si>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</si>
  <si>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</si>
  <si>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</si>
  <si>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</si>
  <si>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</si>
  <si>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</si>
  <si>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</si>
  <si>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</si>
  <si>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</si>
  <si>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</si>
  <si>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</si>
  <si>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</si>
  <si>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</si>
  <si>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</si>
  <si>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</si>
  <si>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</si>
  <si>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</si>
  <si>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</si>
  <si>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</si>
  <si>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</si>
  <si>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</si>
  <si>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</si>
  <si>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</si>
  <si>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</si>
  <si>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</si>
  <si>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</si>
  <si>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</si>
  <si>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</si>
  <si>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</si>
  <si>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</si>
  <si>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</si>
  <si>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</si>
  <si>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</si>
  <si>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</si>
  <si>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</si>
  <si>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</si>
  <si>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</si>
  <si>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</si>
  <si>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</si>
  <si>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</si>
  <si>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</si>
  <si>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</si>
  <si>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</si>
  <si>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</si>
  <si>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</si>
  <si>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</si>
  <si>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</si>
  <si>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</si>
  <si>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</si>
  <si>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</si>
  <si>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</si>
  <si>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</si>
  <si>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</si>
  <si>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</si>
  <si>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</si>
  <si>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</si>
  <si>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</si>
  <si>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</si>
  <si>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</si>
  <si>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</si>
  <si>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</si>
  <si>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</si>
  <si>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</si>
  <si>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</si>
  <si>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</si>
  <si>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</si>
  <si>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</si>
  <si>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</si>
  <si>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</si>
  <si>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</si>
  <si>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</si>
  <si>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</si>
  <si>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</si>
  <si>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</si>
  <si>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</si>
  <si>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</si>
  <si>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</si>
  <si>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</si>
  <si>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</si>
  <si>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</si>
  <si>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</si>
  <si>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</si>
  <si>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</si>
  <si>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</si>
  <si>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</si>
  <si>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</si>
  <si>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</si>
  <si>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</si>
  <si>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</si>
  <si>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</si>
  <si>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</si>
  <si>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</si>
  <si>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</si>
  <si>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</si>
  <si>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</si>
  <si>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</si>
  <si>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</si>
  <si>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</si>
  <si>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</si>
  <si>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</si>
  <si>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</si>
  <si>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</si>
  <si>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</si>
  <si>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</si>
  <si>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</si>
  <si>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</si>
  <si>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</si>
  <si>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</si>
  <si>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</si>
  <si>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</si>
  <si>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</si>
  <si>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</si>
  <si>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</si>
  <si>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</si>
  <si>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</si>
  <si>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</si>
  <si>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</si>
  <si>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</si>
  <si>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</si>
  <si>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</si>
  <si>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</si>
  <si>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</si>
  <si>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</si>
  <si>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</si>
  <si>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</si>
  <si>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</si>
  <si>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</si>
  <si>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</si>
  <si>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</si>
  <si>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</si>
  <si>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</si>
  <si>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</si>
  <si>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</si>
  <si>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</si>
  <si>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</si>
  <si>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</si>
  <si>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</si>
  <si>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</si>
  <si>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</si>
  <si>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</si>
  <si>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</si>
  <si>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</si>
  <si>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</si>
  <si>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</si>
  <si>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</si>
  <si>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</si>
  <si>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</si>
  <si>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</si>
  <si>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</si>
  <si>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</si>
  <si>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</si>
  <si>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</si>
  <si>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</si>
  <si>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</si>
  <si>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</si>
  <si>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</si>
  <si>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</si>
  <si>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</si>
  <si>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</si>
  <si>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</si>
  <si>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</si>
  <si>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</si>
  <si>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</si>
  <si>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</si>
  <si>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</si>
  <si>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</si>
  <si>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</si>
  <si>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</si>
  <si>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</si>
  <si>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</si>
  <si>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</si>
  <si>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</si>
  <si>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</si>
  <si>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</si>
  <si>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</si>
  <si>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</si>
  <si>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</si>
  <si>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</si>
  <si>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</si>
  <si>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</si>
  <si>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</si>
  <si>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</si>
  <si>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</si>
  <si>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</si>
  <si>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</si>
  <si>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</si>
  <si>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</si>
  <si>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</si>
  <si>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</si>
  <si>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</si>
  <si>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</si>
  <si>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</si>
  <si>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</si>
  <si>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</si>
  <si>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</si>
  <si>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</si>
  <si>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</si>
  <si>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</si>
  <si>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</si>
  <si>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</si>
  <si>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</si>
  <si>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</si>
  <si>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</si>
  <si>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</si>
  <si>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</si>
  <si>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</si>
  <si>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</si>
  <si>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</si>
  <si>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</si>
  <si>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</si>
  <si>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</si>
  <si>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</si>
  <si>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</si>
  <si>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</si>
  <si>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</si>
  <si>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</si>
  <si>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</si>
  <si>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</si>
  <si>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</si>
  <si>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</si>
  <si>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</si>
  <si>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</si>
  <si>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</si>
  <si>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</si>
  <si>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</si>
  <si>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</si>
  <si>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</si>
  <si>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</si>
  <si>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</si>
  <si>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</si>
  <si>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</si>
  <si>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</si>
  <si>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</si>
  <si>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</si>
  <si>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</si>
  <si>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</si>
  <si>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</si>
  <si>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</si>
  <si>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</si>
  <si>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</si>
  <si>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</si>
  <si>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</si>
  <si>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</si>
  <si>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</si>
  <si>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</si>
  <si>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</si>
  <si>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</si>
  <si>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</si>
  <si>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</si>
  <si>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</si>
  <si>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</si>
  <si>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</si>
  <si>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</si>
  <si>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</si>
  <si>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</si>
  <si>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</si>
  <si>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</si>
  <si>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</si>
  <si>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</si>
  <si>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</si>
  <si>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</si>
  <si>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</si>
  <si>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</si>
  <si>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</si>
  <si>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</si>
  <si>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</si>
  <si>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</si>
  <si>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</si>
  <si>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</si>
  <si>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</si>
  <si>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</si>
  <si>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</si>
  <si>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</si>
  <si>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</si>
  <si>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</si>
  <si>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</si>
  <si>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</si>
  <si>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</si>
  <si>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</si>
  <si>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</si>
  <si>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</si>
  <si>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</si>
  <si>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</si>
  <si>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</si>
  <si>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</si>
  <si>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</si>
  <si>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</si>
  <si>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</si>
  <si>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</si>
  <si>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</si>
  <si>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</si>
  <si>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</si>
  <si>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</si>
  <si>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</si>
  <si>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</si>
  <si>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</si>
  <si>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</si>
  <si>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</si>
  <si>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</si>
  <si>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</si>
  <si>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</si>
  <si>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</si>
  <si>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</si>
  <si>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</si>
  <si>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</si>
  <si>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</si>
  <si>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</si>
  <si>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</si>
  <si>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</si>
  <si>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</si>
  <si>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</si>
  <si>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</si>
  <si>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</si>
  <si>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</si>
  <si>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</si>
  <si>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</si>
  <si>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</si>
  <si>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</si>
  <si>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</si>
  <si>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</si>
  <si>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</si>
  <si>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</si>
  <si>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</si>
  <si>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</si>
  <si>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</si>
  <si>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</si>
  <si>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</si>
  <si>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</si>
  <si>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</si>
  <si>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</si>
  <si>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</si>
  <si>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</si>
  <si>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</si>
  <si>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</si>
  <si>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</si>
  <si>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</si>
  <si>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</si>
  <si>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</si>
  <si>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</si>
  <si>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</si>
  <si>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</si>
  <si>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</si>
  <si>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</si>
  <si>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</si>
  <si>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</si>
  <si>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</si>
  <si>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</si>
  <si>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</si>
  <si>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</si>
  <si>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</si>
  <si>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</si>
  <si>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</si>
  <si>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</si>
  <si>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</si>
  <si>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</si>
  <si>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</si>
  <si>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</si>
  <si>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</si>
  <si>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</si>
  <si>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</si>
  <si>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</si>
  <si>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</si>
  <si>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</si>
  <si>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</si>
  <si>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</si>
  <si>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</si>
  <si>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</si>
  <si>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</si>
  <si>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</si>
  <si>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</si>
  <si>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</si>
  <si>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</si>
  <si>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</si>
  <si>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</si>
  <si>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</si>
  <si>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</si>
  <si>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</si>
  <si>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</si>
  <si>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</si>
  <si>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</si>
  <si>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</si>
  <si>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</si>
  <si>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</si>
  <si>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</si>
  <si>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</si>
  <si>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</si>
  <si>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</si>
  <si>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</si>
  <si>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</si>
  <si>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</si>
  <si>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</si>
  <si>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</si>
  <si>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</si>
  <si>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</si>
  <si>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</si>
  <si>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</si>
  <si>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</si>
  <si>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</si>
  <si>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</si>
  <si>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</si>
  <si>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</si>
  <si>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</si>
  <si>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</si>
  <si>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</si>
  <si>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</si>
  <si>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</si>
  <si>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</si>
  <si>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</si>
  <si>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</si>
  <si>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</si>
  <si>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</si>
  <si>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</si>
  <si>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</si>
  <si>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</si>
  <si>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</si>
  <si>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</si>
  <si>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</si>
  <si>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</si>
  <si>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</si>
  <si>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</si>
  <si>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</si>
  <si>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</si>
  <si>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</si>
  <si>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</si>
  <si>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</si>
  <si>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</si>
  <si>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</si>
  <si>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</si>
  <si>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</si>
  <si>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</si>
  <si>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</si>
  <si>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</si>
  <si>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</si>
  <si>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</si>
  <si>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</si>
  <si>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</si>
  <si>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</si>
  <si>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</si>
  <si>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</si>
  <si>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</si>
  <si>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</si>
  <si>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</si>
  <si>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</si>
  <si>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</si>
  <si>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</si>
  <si>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</si>
  <si>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</si>
  <si>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</si>
  <si>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</si>
  <si>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</si>
  <si>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</si>
  <si>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</si>
  <si>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</si>
  <si>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</si>
  <si>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</si>
  <si>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</si>
  <si>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</si>
  <si>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</si>
  <si>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</si>
  <si>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</si>
  <si>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</si>
  <si>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</si>
  <si>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</si>
  <si>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</si>
  <si>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</si>
  <si>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</si>
  <si>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</si>
  <si>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</si>
  <si>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</si>
  <si>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</si>
  <si>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</si>
  <si>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</si>
  <si>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</si>
  <si>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</si>
  <si>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</si>
  <si>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</si>
  <si>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</si>
  <si>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</si>
  <si>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</si>
  <si>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</si>
  <si>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</si>
  <si>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</si>
  <si>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</si>
  <si>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</si>
  <si>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</si>
  <si>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</si>
  <si>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</si>
  <si>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</si>
  <si>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</si>
  <si>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</si>
  <si>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</si>
  <si>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</si>
  <si>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</si>
  <si>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</si>
  <si>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</si>
  <si>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</si>
  <si>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</si>
  <si>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</si>
  <si>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</si>
  <si>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</si>
  <si>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</si>
  <si>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</si>
  <si>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</si>
  <si>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</si>
  <si>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</si>
  <si>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</si>
  <si>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</si>
  <si>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</si>
  <si>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</si>
  <si>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</si>
  <si>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</si>
  <si>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</si>
  <si>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</si>
  <si>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</si>
  <si>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</si>
  <si>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</si>
  <si>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</si>
  <si>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</si>
  <si>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</si>
  <si>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</si>
  <si>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</si>
  <si>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</si>
  <si>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</si>
  <si>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</si>
  <si>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</si>
  <si>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</si>
  <si>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</si>
  <si>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</si>
  <si>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</si>
  <si>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</si>
  <si>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</si>
  <si>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</si>
  <si>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</si>
  <si>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</si>
  <si>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</si>
  <si>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</si>
  <si>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</si>
  <si>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</si>
  <si>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</si>
  <si>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</si>
  <si>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</si>
  <si>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</si>
  <si>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</si>
  <si>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</si>
  <si>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</si>
  <si>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</si>
  <si>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</si>
  <si>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</si>
  <si>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</si>
  <si>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</si>
  <si>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</si>
  <si>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</si>
  <si>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</si>
  <si>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</si>
  <si>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</si>
  <si>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</si>
  <si>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</si>
  <si>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</si>
  <si>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</si>
  <si>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</si>
  <si>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</si>
  <si>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</si>
  <si>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</si>
  <si>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</si>
  <si>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</si>
  <si>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</si>
  <si>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</si>
  <si>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</si>
  <si>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</si>
  <si>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</si>
  <si>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</si>
  <si>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</si>
  <si>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</si>
  <si>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</si>
  <si>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</si>
  <si>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</si>
  <si>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</si>
  <si>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</si>
  <si>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</si>
  <si>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</si>
  <si>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</si>
  <si>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</si>
  <si>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</si>
  <si>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</si>
  <si>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</si>
  <si>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</si>
  <si>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</si>
  <si>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</si>
  <si>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</si>
  <si>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</si>
  <si>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</si>
  <si>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</si>
  <si>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</si>
  <si>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</si>
  <si>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</si>
  <si>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</si>
  <si>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</si>
  <si>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</si>
  <si>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</si>
  <si>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</si>
  <si>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</si>
  <si>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</si>
  <si>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</si>
  <si>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</si>
  <si>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</si>
  <si>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</si>
  <si>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</si>
  <si>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</si>
  <si>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</si>
  <si>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</si>
  <si>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</si>
  <si>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</si>
  <si>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</si>
  <si>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</si>
  <si>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</si>
  <si>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</si>
  <si>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</si>
  <si>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</si>
  <si>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</si>
  <si>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</si>
  <si>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</si>
  <si>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</si>
  <si>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</si>
  <si>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</si>
  <si>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</si>
  <si>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</si>
  <si>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</si>
  <si>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</si>
  <si>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</si>
  <si>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</si>
  <si>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</si>
  <si>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</si>
  <si>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</si>
  <si>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</si>
  <si>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</si>
  <si>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</si>
  <si>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</si>
  <si>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</si>
  <si>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</si>
  <si>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</si>
  <si>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</si>
  <si>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</si>
  <si>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</si>
  <si>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</si>
  <si>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</si>
  <si>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</si>
  <si>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</si>
  <si>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</si>
  <si>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</si>
  <si>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</si>
  <si>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</si>
  <si>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</si>
  <si>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</si>
  <si>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</si>
  <si>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</si>
  <si>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</si>
  <si>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</si>
  <si>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</si>
  <si>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</si>
  <si>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</si>
  <si>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</si>
  <si>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</si>
  <si>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</si>
  <si>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</si>
  <si>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</si>
  <si>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</si>
  <si>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</si>
  <si>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</si>
  <si>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</si>
  <si>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</si>
  <si>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</si>
  <si>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</si>
  <si>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</si>
  <si>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</si>
  <si>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</si>
  <si>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</si>
  <si>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</si>
  <si>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</si>
  <si>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</si>
  <si>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</si>
  <si>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</si>
  <si>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</si>
  <si>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</si>
  <si>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</si>
  <si>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</si>
  <si>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</si>
  <si>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</si>
  <si>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</si>
  <si>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</si>
  <si>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</si>
  <si>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</si>
  <si>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</si>
  <si>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</si>
  <si>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</si>
  <si>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</si>
  <si>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</si>
  <si>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</si>
  <si>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</si>
  <si>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</si>
  <si>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</si>
  <si>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</si>
  <si>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</si>
  <si>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</si>
  <si>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</si>
  <si>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</si>
  <si>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</si>
  <si>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</si>
  <si>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</si>
  <si>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</si>
  <si>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</si>
  <si>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</si>
  <si>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</si>
  <si>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</si>
  <si>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</si>
  <si>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</si>
  <si>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</si>
  <si>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</si>
  <si>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</si>
  <si>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</si>
  <si>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</si>
  <si>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</si>
  <si>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</si>
  <si>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</si>
  <si>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</si>
  <si>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</si>
  <si>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</si>
  <si>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</si>
  <si>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</si>
  <si>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</si>
  <si>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</si>
  <si>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</si>
  <si>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</si>
  <si>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</si>
  <si>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</si>
  <si>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</si>
  <si>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</si>
  <si>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</si>
  <si>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</si>
  <si>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</si>
  <si>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</si>
  <si>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</si>
  <si>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</si>
  <si>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</si>
  <si>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</si>
  <si>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</si>
  <si>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</si>
  <si>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</si>
  <si>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</si>
  <si>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</si>
  <si>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</si>
  <si>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</si>
  <si>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</si>
  <si>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</si>
  <si>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</si>
  <si>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</si>
  <si>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</si>
  <si>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</si>
  <si>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</si>
  <si>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</si>
  <si>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</si>
  <si>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</si>
  <si>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</si>
  <si>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</si>
  <si>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</si>
  <si>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</si>
  <si>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</si>
  <si>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</si>
  <si>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</si>
  <si>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</si>
  <si>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</si>
  <si>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</si>
  <si>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</si>
  <si>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</si>
  <si>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</si>
  <si>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</si>
  <si>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</si>
  <si>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</si>
  <si>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</si>
  <si>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</si>
  <si>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</si>
  <si>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</si>
  <si>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</si>
  <si>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</si>
  <si>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</si>
  <si>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</si>
  <si>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</si>
  <si>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</si>
  <si>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</si>
  <si>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</si>
  <si>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</si>
  <si>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</si>
  <si>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</si>
  <si>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</si>
  <si>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</si>
  <si>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</si>
  <si>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</si>
  <si>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</si>
  <si>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</si>
  <si>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</si>
  <si>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</si>
  <si>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</si>
  <si>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</si>
  <si>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</si>
  <si>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</si>
  <si>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</si>
  <si>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</si>
  <si>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</si>
  <si>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</si>
  <si>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</si>
  <si>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</si>
  <si>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</si>
  <si>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</si>
  <si>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</si>
  <si>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</si>
  <si>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</si>
  <si>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</si>
  <si>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</si>
  <si>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</si>
  <si>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</si>
  <si>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</si>
  <si>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</si>
  <si>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</si>
  <si>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</si>
  <si>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</si>
  <si>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</si>
  <si>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</si>
  <si>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</si>
  <si>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</si>
  <si>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</si>
  <si>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</si>
  <si>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</si>
  <si>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</si>
  <si>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</si>
  <si>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</si>
  <si>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</si>
  <si>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</si>
  <si>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</si>
  <si>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</si>
  <si>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</si>
  <si>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</si>
  <si>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</si>
  <si>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</si>
  <si>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</si>
  <si>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</si>
  <si>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</si>
  <si>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</si>
  <si>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</si>
  <si>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</si>
  <si>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</si>
  <si>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</si>
  <si>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</si>
  <si>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</si>
  <si>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</si>
  <si>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</si>
  <si>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</si>
  <si>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</si>
  <si>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</si>
  <si>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</si>
  <si>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</si>
  <si>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</si>
  <si>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</si>
  <si>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</si>
  <si>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</si>
  <si>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</si>
  <si>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</si>
  <si>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</si>
  <si>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</si>
  <si>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</si>
  <si>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</si>
  <si>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</si>
  <si>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</si>
  <si>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</si>
  <si>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</si>
  <si>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</si>
  <si>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</si>
  <si>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</si>
  <si>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</si>
  <si>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</si>
  <si>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</si>
  <si>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</si>
  <si>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</si>
  <si>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</si>
  <si>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</si>
  <si>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</si>
  <si>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</si>
  <si>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</si>
  <si>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</si>
  <si>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</si>
  <si>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</si>
  <si>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</si>
  <si>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</si>
  <si>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</si>
  <si>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</si>
  <si>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</si>
  <si>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</si>
  <si>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</si>
  <si>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</si>
  <si>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</si>
  <si>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</si>
  <si>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</si>
  <si>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</si>
  <si>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</si>
  <si>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</si>
  <si>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</si>
  <si>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</si>
  <si>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</si>
  <si>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</si>
  <si>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</si>
  <si>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</si>
  <si>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</si>
  <si>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</si>
  <si>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</si>
  <si>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</si>
  <si>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</si>
  <si>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</si>
  <si>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</si>
  <si>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</si>
  <si>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</si>
  <si>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</si>
  <si>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</si>
  <si>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</si>
  <si>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</si>
  <si>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</si>
  <si>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</si>
  <si>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</si>
  <si>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</si>
  <si>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</si>
  <si>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</si>
  <si>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</si>
  <si>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</si>
  <si>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</si>
  <si>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</si>
  <si>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</si>
  <si>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</si>
  <si>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</si>
  <si>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</si>
  <si>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</si>
  <si>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</si>
  <si>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</si>
  <si>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</si>
  <si>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</si>
  <si>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</si>
  <si>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</si>
  <si>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</si>
  <si>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</si>
  <si>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</si>
  <si>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</si>
  <si>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</si>
  <si>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</si>
  <si>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</si>
  <si>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</si>
  <si>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</si>
  <si>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</si>
  <si>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</si>
  <si>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</si>
  <si>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</si>
  <si>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</si>
  <si>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</si>
  <si>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</si>
  <si>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</si>
  <si>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</si>
  <si>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</si>
  <si>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</si>
  <si>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</si>
  <si>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</si>
  <si>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</si>
  <si>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</si>
  <si>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</si>
  <si>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</si>
  <si>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</si>
  <si>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</si>
  <si>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</si>
  <si>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</si>
  <si>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</si>
  <si>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</si>
  <si>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</si>
  <si>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</si>
  <si>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</si>
  <si>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</si>
  <si>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</si>
  <si>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</si>
  <si>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</si>
  <si>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</si>
  <si>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</si>
  <si>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</si>
  <si>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</si>
  <si>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</si>
  <si>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</si>
  <si>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</si>
  <si>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</si>
  <si>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</si>
  <si>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</si>
  <si>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</si>
  <si>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</si>
  <si>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</si>
  <si>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</si>
  <si>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</si>
  <si>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</si>
  <si>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</si>
  <si>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</si>
  <si>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</si>
  <si>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</si>
  <si>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</si>
  <si>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</si>
  <si>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</si>
  <si>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</si>
  <si>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</si>
  <si>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</si>
  <si>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</si>
  <si>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</si>
  <si>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</si>
  <si>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</si>
  <si>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</si>
  <si>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</si>
  <si>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</si>
  <si>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</si>
  <si>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</si>
  <si>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</si>
  <si>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</si>
  <si>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</si>
  <si>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</si>
  <si>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</si>
  <si>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</si>
  <si>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</si>
  <si>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</si>
  <si>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</si>
  <si>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</si>
  <si>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</si>
  <si>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</si>
  <si>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</si>
  <si>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</si>
  <si>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</si>
  <si>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</si>
  <si>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</si>
  <si>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</si>
  <si>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</si>
  <si>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</si>
  <si>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</si>
  <si>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</si>
  <si>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</si>
  <si>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</si>
  <si>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</si>
  <si>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</si>
  <si>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</si>
  <si>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</si>
  <si>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</si>
  <si>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</si>
  <si>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</si>
  <si>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</si>
  <si>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</si>
  <si>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</si>
  <si>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</si>
  <si>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</si>
  <si>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</si>
  <si>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</si>
  <si>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</si>
  <si>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</si>
  <si>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</si>
  <si>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</si>
  <si>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</si>
  <si>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</si>
  <si>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</si>
  <si>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</si>
  <si>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</si>
  <si>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</si>
  <si>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</si>
  <si>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</si>
  <si>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</si>
  <si>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</si>
  <si>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</si>
  <si>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</si>
  <si>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</si>
  <si>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</si>
  <si>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</si>
  <si>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</si>
  <si>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</si>
  <si>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</si>
  <si>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</si>
  <si>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</si>
  <si>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</si>
  <si>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</si>
  <si>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</si>
  <si>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</si>
  <si>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</si>
  <si>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</si>
  <si>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</si>
  <si>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</si>
  <si>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</si>
  <si>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</si>
  <si>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</si>
  <si>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</si>
  <si>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</si>
  <si>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</si>
  <si>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</si>
  <si>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</si>
  <si>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</si>
  <si>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</si>
  <si>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</si>
  <si>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</si>
  <si>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</si>
  <si>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</si>
  <si>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</si>
  <si>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</si>
  <si>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</si>
  <si>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</si>
  <si>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</si>
  <si>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</si>
  <si>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</si>
  <si>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</si>
  <si>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</si>
  <si>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</si>
  <si>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</si>
  <si>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</si>
  <si>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</si>
  <si>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</si>
  <si>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</si>
  <si>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</si>
  <si>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</si>
  <si>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</si>
  <si>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</si>
  <si>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</si>
  <si>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</si>
  <si>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</si>
  <si>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</si>
  <si>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</si>
  <si>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</si>
  <si>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</si>
  <si>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</si>
  <si>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</si>
  <si>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</si>
  <si>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</si>
  <si>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</si>
  <si>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</si>
  <si>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</si>
  <si>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</si>
  <si>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</si>
  <si>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</si>
  <si>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</si>
  <si>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</si>
  <si>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</si>
  <si>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</si>
  <si>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</si>
  <si>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</si>
  <si>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</si>
  <si>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</si>
  <si>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</si>
  <si>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</si>
  <si>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</si>
  <si>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</si>
  <si>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</si>
  <si>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</si>
  <si>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</si>
  <si>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</si>
  <si>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</si>
  <si>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</si>
  <si>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</si>
  <si>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</si>
  <si>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</si>
  <si>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</si>
  <si>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</si>
  <si>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</si>
  <si>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</si>
  <si>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</si>
  <si>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</si>
  <si>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</si>
  <si>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</si>
  <si>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</si>
  <si>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</si>
  <si>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</si>
  <si>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</si>
  <si>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</si>
  <si>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</si>
  <si>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</si>
  <si>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</si>
  <si>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</si>
  <si>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</si>
  <si>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</si>
  <si>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</si>
  <si>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</si>
  <si>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</si>
  <si>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</si>
  <si>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</si>
  <si>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</si>
  <si>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</si>
  <si>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</si>
  <si>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</si>
  <si>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</si>
  <si>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</si>
  <si>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</si>
  <si>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</si>
  <si>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</si>
  <si>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</si>
  <si>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</si>
  <si>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</si>
  <si>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</si>
  <si>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</si>
  <si>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</si>
  <si>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</si>
  <si>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</si>
  <si>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</si>
  <si>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</si>
  <si>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</si>
  <si>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</si>
  <si>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</si>
  <si>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</si>
  <si>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</si>
  <si>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</si>
  <si>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</si>
  <si>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</si>
  <si>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</si>
  <si>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</si>
  <si>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</si>
  <si>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</si>
  <si>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</si>
  <si>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</si>
  <si>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</si>
  <si>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</si>
  <si>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</si>
  <si>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</si>
  <si>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</si>
  <si>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</si>
  <si>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</si>
  <si>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</si>
  <si>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</si>
  <si>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</si>
  <si>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</si>
  <si>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</si>
  <si>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</si>
  <si>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</si>
  <si>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</si>
  <si>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</si>
  <si>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</si>
  <si>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</si>
  <si>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</si>
  <si>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</si>
  <si>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</si>
  <si>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</si>
  <si>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</si>
  <si>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</si>
  <si>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</si>
  <si>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</si>
  <si>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</si>
  <si>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</si>
  <si>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</si>
  <si>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</si>
  <si>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</si>
  <si>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</si>
  <si>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</si>
  <si>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</si>
  <si>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</si>
  <si>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</si>
  <si>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</si>
  <si>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</si>
  <si>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</si>
  <si>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</si>
  <si>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</si>
  <si>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</si>
  <si>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</si>
  <si>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</si>
  <si>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</si>
  <si>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</si>
  <si>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</si>
  <si>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</si>
  <si>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</si>
  <si>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</si>
  <si>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</si>
  <si>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</si>
  <si>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</si>
  <si>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</si>
  <si>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</si>
  <si>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</si>
  <si>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</si>
  <si>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</si>
  <si>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</si>
  <si>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</si>
  <si>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</si>
  <si>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</si>
  <si>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</si>
  <si>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</si>
  <si>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</si>
  <si>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</si>
  <si>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</si>
  <si>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</si>
  <si>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</si>
  <si>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</si>
  <si>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</si>
  <si>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</si>
  <si>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</si>
  <si>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</si>
  <si>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</si>
  <si>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</si>
  <si>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</si>
  <si>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</si>
  <si>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</si>
  <si>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</si>
  <si>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</si>
  <si>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</si>
  <si>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</si>
  <si>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</si>
  <si>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</si>
  <si>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</si>
  <si>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</si>
  <si>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</si>
  <si>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</si>
  <si>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</si>
  <si>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</si>
  <si>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</si>
  <si>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</si>
  <si>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</si>
  <si>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</si>
  <si>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</si>
  <si>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</si>
  <si>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</si>
  <si>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</si>
  <si>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</si>
  <si>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</si>
  <si>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</si>
  <si>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</si>
  <si>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</si>
  <si>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</si>
  <si>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</si>
  <si>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</si>
  <si>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</si>
  <si>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</si>
  <si>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</si>
  <si>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</si>
  <si>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</si>
  <si>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</si>
  <si>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</si>
  <si>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</si>
  <si>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</si>
  <si>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</si>
  <si>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</si>
  <si>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</si>
  <si>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</si>
  <si>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</si>
  <si>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</si>
  <si>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</si>
  <si>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</si>
  <si>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</si>
  <si>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</si>
  <si>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</si>
  <si>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</si>
  <si>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</si>
  <si>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</si>
  <si>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</si>
  <si>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</si>
  <si>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</si>
  <si>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</si>
  <si>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</si>
  <si>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</si>
  <si>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</si>
  <si>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</si>
  <si>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</si>
  <si>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</si>
  <si>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</si>
  <si>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</si>
  <si>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</si>
  <si>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</si>
  <si>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</si>
  <si>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</si>
  <si>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</si>
  <si>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</si>
  <si>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</si>
  <si>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</si>
  <si>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</si>
  <si>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</si>
  <si>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</si>
  <si>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</si>
  <si>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</si>
  <si>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</si>
  <si>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</si>
  <si>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</si>
  <si>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</si>
  <si>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</si>
  <si>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</si>
  <si>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</si>
  <si>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</si>
  <si>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</si>
  <si>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</si>
  <si>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</si>
  <si>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</si>
  <si>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</si>
  <si>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</si>
  <si>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</si>
  <si>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</si>
  <si>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</si>
  <si>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</si>
  <si>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</si>
  <si>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</si>
  <si>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</si>
  <si>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</si>
  <si>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</si>
  <si>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</si>
  <si>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</si>
  <si>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</si>
  <si>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</si>
  <si>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</si>
  <si>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</si>
  <si>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</si>
  <si>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</si>
  <si>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</si>
  <si>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</si>
  <si>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</si>
  <si>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</si>
  <si>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</si>
  <si>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</si>
  <si>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</si>
  <si>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</si>
  <si>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</si>
  <si>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</si>
  <si>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</si>
  <si>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</si>
  <si>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</si>
  <si>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</si>
  <si>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</si>
  <si>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</si>
  <si>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</si>
  <si>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</si>
  <si>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</si>
  <si>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</si>
  <si>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</si>
  <si>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</si>
  <si>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</si>
  <si>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</si>
  <si>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</si>
  <si>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</si>
  <si>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</si>
  <si>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</si>
  <si>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</si>
  <si>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</si>
  <si>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</si>
  <si>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</si>
  <si>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</si>
  <si>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</si>
  <si>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</si>
  <si>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</si>
  <si>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</si>
  <si>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</si>
  <si>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</si>
  <si>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</si>
  <si>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</si>
  <si>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</si>
  <si>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</si>
  <si>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</si>
  <si>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</si>
  <si>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</si>
  <si>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</si>
  <si>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</si>
  <si>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</si>
  <si>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</si>
  <si>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</si>
  <si>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</si>
  <si>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</si>
  <si>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</si>
  <si>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</si>
  <si>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</si>
  <si>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</si>
  <si>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</si>
  <si>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</si>
  <si>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</si>
  <si>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</si>
  <si>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</si>
  <si>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</si>
  <si>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</si>
  <si>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</si>
  <si>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</si>
  <si>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</si>
  <si>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</si>
  <si>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</si>
  <si>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</si>
  <si>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</si>
  <si>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</si>
  <si>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</si>
  <si>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</si>
  <si>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</si>
  <si>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</si>
  <si>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</si>
  <si>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</si>
  <si>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</si>
  <si>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</si>
  <si>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</si>
  <si>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</si>
  <si>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</si>
  <si>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</si>
  <si>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</si>
  <si>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</si>
  <si>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</si>
  <si>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</si>
  <si>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</si>
  <si>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</si>
  <si>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</si>
  <si>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</si>
  <si>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</si>
  <si>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</si>
  <si>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</si>
  <si>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</si>
  <si>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</si>
  <si>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</si>
  <si>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</si>
  <si>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</si>
  <si>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</si>
  <si>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</si>
  <si>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</si>
  <si>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</si>
  <si>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</si>
  <si>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</si>
  <si>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</si>
  <si>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</si>
  <si>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</si>
  <si>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</si>
  <si>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</si>
  <si>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</si>
  <si>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</si>
  <si>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</si>
  <si>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</si>
  <si>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</si>
  <si>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</si>
  <si>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</si>
  <si>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</si>
  <si>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</si>
  <si>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</si>
  <si>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</si>
  <si>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</si>
  <si>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</si>
  <si>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</si>
  <si>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</si>
  <si>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</si>
  <si>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</si>
  <si>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</si>
  <si>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</si>
  <si>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</si>
  <si>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</si>
  <si>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</si>
  <si>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</si>
  <si>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</si>
  <si>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</si>
  <si>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</si>
  <si>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</si>
  <si>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</si>
  <si>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</si>
  <si>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</si>
  <si>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</si>
  <si>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</si>
  <si>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</si>
  <si>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</si>
  <si>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</si>
  <si>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</si>
  <si>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</si>
  <si>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</si>
  <si>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</si>
  <si>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</si>
  <si>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</si>
  <si>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</si>
  <si>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</si>
  <si>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</si>
  <si>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</si>
  <si>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</si>
  <si>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</si>
  <si>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</si>
  <si>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</si>
  <si>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</si>
  <si>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</si>
  <si>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</si>
  <si>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</si>
  <si>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</si>
  <si>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</si>
  <si>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</si>
  <si>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</si>
  <si>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</si>
  <si>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</si>
  <si>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</si>
  <si>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</si>
  <si>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</si>
  <si>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</si>
  <si>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</si>
  <si>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</si>
  <si>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</si>
  <si>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</si>
  <si>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</si>
  <si>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</si>
  <si>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</si>
  <si>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</si>
  <si>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</si>
  <si>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</si>
  <si>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</si>
  <si>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</si>
  <si>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</si>
  <si>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</si>
  <si>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</si>
  <si>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</si>
  <si>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</si>
  <si>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</si>
  <si>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</si>
  <si>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</si>
  <si>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</si>
  <si>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</si>
  <si>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</si>
  <si>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</si>
  <si>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</si>
  <si>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</si>
  <si>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</si>
  <si>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</si>
  <si>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</si>
  <si>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</si>
  <si>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</si>
  <si>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</si>
  <si>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</si>
  <si>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</si>
  <si>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</si>
  <si>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</si>
  <si>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</si>
  <si>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</si>
  <si>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</si>
  <si>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</si>
  <si>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</si>
  <si>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</si>
  <si>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</si>
  <si>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</si>
  <si>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</si>
  <si>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</si>
  <si>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</si>
  <si>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</si>
  <si>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</si>
  <si>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</si>
  <si>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</si>
  <si>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</si>
  <si>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</si>
  <si>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</si>
  <si>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</si>
  <si>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</si>
  <si>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</si>
  <si>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</si>
  <si>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</si>
  <si>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</si>
  <si>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</si>
  <si>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</si>
  <si>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</si>
  <si>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</si>
  <si>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</si>
  <si>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</si>
  <si>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</si>
  <si>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</si>
  <si>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</si>
  <si>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</si>
  <si>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</si>
  <si>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</si>
  <si>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</si>
  <si>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</si>
  <si>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</si>
  <si>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</si>
  <si>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</si>
  <si>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</si>
  <si>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</si>
  <si>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</si>
  <si>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</si>
  <si>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</si>
  <si>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</si>
  <si>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</si>
  <si>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</si>
  <si>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</si>
  <si>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</si>
  <si>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</si>
  <si>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</si>
  <si>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</si>
  <si>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</si>
  <si>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</si>
  <si>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</si>
  <si>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</si>
  <si>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</si>
  <si>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</si>
  <si>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</si>
  <si>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</si>
  <si>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</si>
  <si>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</si>
  <si>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</si>
  <si>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</si>
  <si>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</si>
  <si>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</si>
  <si>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</si>
  <si>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</si>
  <si>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</si>
  <si>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</si>
  <si>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</si>
  <si>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</si>
  <si>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</si>
  <si>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</si>
  <si>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</si>
  <si>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</si>
  <si>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</si>
  <si>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</si>
  <si>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</si>
  <si>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</si>
  <si>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</si>
  <si>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</si>
  <si>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</si>
  <si>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</si>
  <si>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</si>
  <si>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</si>
  <si>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</si>
  <si>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</si>
  <si>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</si>
  <si>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</si>
  <si>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</si>
  <si>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</si>
  <si>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</si>
  <si>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</si>
  <si>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</si>
  <si>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</si>
  <si>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</si>
  <si>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</si>
  <si>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</si>
  <si>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</si>
  <si>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</si>
  <si>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</si>
  <si>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</si>
  <si>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</si>
  <si>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</si>
  <si>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</si>
  <si>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</si>
  <si>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</si>
  <si>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</si>
  <si>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</si>
  <si>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</si>
  <si>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</si>
  <si>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</si>
  <si>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</si>
  <si>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</si>
  <si>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</si>
  <si>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</si>
  <si>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</si>
  <si>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</si>
  <si>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</si>
  <si>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</si>
  <si>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</si>
  <si>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</si>
  <si>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</si>
  <si>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</si>
  <si>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</si>
  <si>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</si>
  <si>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</si>
  <si>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</si>
  <si>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</si>
  <si>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</si>
  <si>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</si>
  <si>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</si>
  <si>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</si>
  <si>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</si>
  <si>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</si>
  <si>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</si>
  <si>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</si>
  <si>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</si>
  <si>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</si>
  <si>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</si>
  <si>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</si>
  <si>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</si>
  <si>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</si>
  <si>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</si>
  <si>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</si>
  <si>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</si>
  <si>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</si>
  <si>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</si>
  <si>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</si>
  <si>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</si>
  <si>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</si>
  <si>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</si>
  <si>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</si>
  <si>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</si>
  <si>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</si>
  <si>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</si>
  <si>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</si>
  <si>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</si>
  <si>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</si>
  <si>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</si>
  <si>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</si>
  <si>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</si>
  <si>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</si>
  <si>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</si>
  <si>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</si>
  <si>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</si>
  <si>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</si>
  <si>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</si>
  <si>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</si>
  <si>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</si>
  <si>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</si>
  <si>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</si>
  <si>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</si>
  <si>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</si>
  <si>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</si>
  <si>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</si>
  <si>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</si>
  <si>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</si>
  <si>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</si>
  <si>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</si>
  <si>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</si>
  <si>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</si>
  <si>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</si>
  <si>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</si>
  <si>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</si>
  <si>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</si>
  <si>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</si>
  <si>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</si>
  <si>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</si>
  <si>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</si>
  <si>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</si>
  <si>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</si>
  <si>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</si>
  <si>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</si>
  <si>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</si>
  <si>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</si>
  <si>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</si>
  <si>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</si>
  <si>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</si>
  <si>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</si>
  <si>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</si>
  <si>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</si>
  <si>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</si>
  <si>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</si>
  <si>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</si>
  <si>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</si>
  <si>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</si>
  <si>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</si>
  <si>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</si>
  <si>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</si>
  <si>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</si>
  <si>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</si>
  <si>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</si>
  <si>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</si>
  <si>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</si>
  <si>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</si>
  <si>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</si>
  <si>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</si>
  <si>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</si>
  <si>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</si>
  <si>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</si>
  <si>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</si>
  <si>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</si>
  <si>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</si>
  <si>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</si>
  <si>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</si>
  <si>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</si>
  <si>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</si>
  <si>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</si>
  <si>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</si>
  <si>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</si>
  <si>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</si>
  <si>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</si>
  <si>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</si>
  <si>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</si>
  <si>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</si>
  <si>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</si>
  <si>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</si>
  <si>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</si>
  <si>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</si>
  <si>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</si>
  <si>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</si>
  <si>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</si>
  <si>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</si>
  <si>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</si>
  <si>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</si>
  <si>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</si>
  <si>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</si>
  <si>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</si>
  <si>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</si>
  <si>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</si>
  <si>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</si>
  <si>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</si>
  <si>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</si>
  <si>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</si>
  <si>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</si>
  <si>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</si>
  <si>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</si>
  <si>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</si>
  <si>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</si>
  <si>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</si>
  <si>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</si>
  <si>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</si>
  <si>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</si>
  <si>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</si>
  <si>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</si>
  <si>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</si>
  <si>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</si>
  <si>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</si>
  <si>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</si>
  <si>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</si>
  <si>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</si>
  <si>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</si>
  <si>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</si>
  <si>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</si>
  <si>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</si>
  <si>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</si>
  <si>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</si>
  <si>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</si>
  <si>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</si>
  <si>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</si>
  <si>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</si>
  <si>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</si>
  <si>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</si>
  <si>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</si>
  <si>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</si>
  <si>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</si>
  <si>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</si>
  <si>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</si>
  <si>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</si>
  <si>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</si>
  <si>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</si>
  <si>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</si>
  <si>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</si>
  <si>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</si>
  <si>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</si>
  <si>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</si>
  <si>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</si>
  <si>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</si>
  <si>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</si>
  <si>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</si>
  <si>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</si>
  <si>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</si>
  <si>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</si>
  <si>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</si>
  <si>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</si>
  <si>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</si>
  <si>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</si>
  <si>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</si>
  <si>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</si>
  <si>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</si>
  <si>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</si>
  <si>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</si>
  <si>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</si>
  <si>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</si>
  <si>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</si>
  <si>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</si>
  <si>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</si>
  <si>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</si>
  <si>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</si>
  <si>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</si>
  <si>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</si>
  <si>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</si>
  <si>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</si>
  <si>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</si>
  <si>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</si>
  <si>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</si>
  <si>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</si>
  <si>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</si>
  <si>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</si>
  <si>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</si>
  <si>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</si>
  <si>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</si>
  <si>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</si>
  <si>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</si>
  <si>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</si>
  <si>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</si>
  <si>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</si>
  <si>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</si>
  <si>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</si>
  <si>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</si>
  <si>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</si>
  <si>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</si>
  <si>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</si>
  <si>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</si>
  <si>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</si>
  <si>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</si>
  <si>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</si>
  <si>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</si>
  <si>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</si>
  <si>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</si>
  <si>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</si>
  <si>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</si>
  <si>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</si>
  <si>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</si>
  <si>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</si>
  <si>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</si>
  <si>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</si>
  <si>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</si>
  <si>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</si>
  <si>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</si>
  <si>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</si>
  <si>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</si>
  <si>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</si>
  <si>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</si>
  <si>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</si>
  <si>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</si>
  <si>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</si>
  <si>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</si>
  <si>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</si>
  <si>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</si>
  <si>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</si>
  <si>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</si>
  <si>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</si>
  <si>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</si>
  <si>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</si>
  <si>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</si>
  <si>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</si>
  <si>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</si>
  <si>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</si>
  <si>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</si>
  <si>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</si>
  <si>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</si>
  <si>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</si>
  <si>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</si>
  <si>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</si>
  <si>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</si>
  <si>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</si>
  <si>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</si>
  <si>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</si>
  <si>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</si>
  <si>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</si>
  <si>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</si>
  <si>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</si>
  <si>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</si>
  <si>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</si>
  <si>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</si>
  <si>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</si>
  <si>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</si>
  <si>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</si>
  <si>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</si>
  <si>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</si>
  <si>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</si>
  <si>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</si>
  <si>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</si>
  <si>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</si>
  <si>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</si>
  <si>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</si>
  <si>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</si>
  <si>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</si>
  <si>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</si>
  <si>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</si>
  <si>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</si>
  <si>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</si>
  <si>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</si>
  <si>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</si>
  <si>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</si>
  <si>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</si>
  <si>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</si>
  <si>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</si>
  <si>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</si>
  <si>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</si>
  <si>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</si>
  <si>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</si>
  <si>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</si>
  <si>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</si>
  <si>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</si>
  <si>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</si>
  <si>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</si>
  <si>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</si>
  <si>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</si>
  <si>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</si>
  <si>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</si>
  <si>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</si>
  <si>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</si>
  <si>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</si>
  <si>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</si>
  <si>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</si>
  <si>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</si>
  <si>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</si>
  <si>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</si>
  <si>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</si>
  <si>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</si>
  <si>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</si>
  <si>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</si>
  <si>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</si>
  <si>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</si>
  <si>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</si>
  <si>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</si>
  <si>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</si>
  <si>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</si>
  <si>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</si>
  <si>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</si>
  <si>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</si>
  <si>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</si>
  <si>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</si>
  <si>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</si>
  <si>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</si>
  <si>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</si>
  <si>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</si>
  <si>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</si>
  <si>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</si>
  <si>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</si>
  <si>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</si>
  <si>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</si>
  <si>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</si>
  <si>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</si>
  <si>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</si>
  <si>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</si>
  <si>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</si>
  <si>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</si>
  <si>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</si>
  <si>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</si>
  <si>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</si>
  <si>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</si>
  <si>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</si>
  <si>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</si>
  <si>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</si>
  <si>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</si>
  <si>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</si>
  <si>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</si>
  <si>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</si>
  <si>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</si>
  <si>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</si>
  <si>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</si>
  <si>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</si>
  <si>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</si>
  <si>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</si>
  <si>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</si>
  <si>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</si>
  <si>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</si>
  <si>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</si>
  <si>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</si>
  <si>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</si>
  <si>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</si>
  <si>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</si>
  <si>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</si>
  <si>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</si>
  <si>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</si>
  <si>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</si>
  <si>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</si>
  <si>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</si>
  <si>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</si>
  <si>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</si>
  <si>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</si>
  <si>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</si>
  <si>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</si>
  <si>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</si>
  <si>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</si>
  <si>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</si>
  <si>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</si>
  <si>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</si>
  <si>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</si>
  <si>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</si>
  <si>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</si>
  <si>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</si>
  <si>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</si>
  <si>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</si>
  <si>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</si>
  <si>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</si>
  <si>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</si>
  <si>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</si>
  <si>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</si>
  <si>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</si>
  <si>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</si>
  <si>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</si>
  <si>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</si>
  <si>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</si>
  <si>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</si>
  <si>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</si>
  <si>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</si>
  <si>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</si>
  <si>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</si>
  <si>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</si>
  <si>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</si>
  <si>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</si>
  <si>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</si>
  <si>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</si>
  <si>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</si>
  <si>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</si>
  <si>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</si>
  <si>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</si>
  <si>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</si>
  <si>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</si>
  <si>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</si>
  <si>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</si>
  <si>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</si>
  <si>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</si>
  <si>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</si>
  <si>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</si>
  <si>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</si>
  <si>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</si>
  <si>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</si>
  <si>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</si>
  <si>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</si>
  <si>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</si>
  <si>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</si>
  <si>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</si>
  <si>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</si>
  <si>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</si>
  <si>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</si>
  <si>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</si>
  <si>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</si>
  <si>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</si>
  <si>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</si>
  <si>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</si>
  <si>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</si>
  <si>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</si>
  <si>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</si>
  <si>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</si>
  <si>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</si>
  <si>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</si>
  <si>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</si>
  <si>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</si>
  <si>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</si>
  <si>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</si>
  <si>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</si>
  <si>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</si>
  <si>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</si>
  <si>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</si>
  <si>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</si>
  <si>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</si>
  <si>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</si>
  <si>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</si>
  <si>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</si>
  <si>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</si>
  <si>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</si>
  <si>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</si>
  <si>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</si>
  <si>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</si>
  <si>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</si>
  <si>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</si>
  <si>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</si>
  <si>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</si>
  <si>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</si>
  <si>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</si>
  <si>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</si>
  <si>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</si>
  <si>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</si>
  <si>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</si>
  <si>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</si>
  <si>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</si>
  <si>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</si>
  <si>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</si>
  <si>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</si>
  <si>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</si>
  <si>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</si>
  <si>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</si>
  <si>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</si>
  <si>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</si>
  <si>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</si>
  <si>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</si>
  <si>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</si>
  <si>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</si>
  <si>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</si>
  <si>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</si>
  <si>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</si>
  <si>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</si>
  <si>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</si>
  <si>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</si>
  <si>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</si>
  <si>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</si>
  <si>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</si>
  <si>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</si>
  <si>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</si>
  <si>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</si>
  <si>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</si>
  <si>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</si>
  <si>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</si>
  <si>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</si>
  <si>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</si>
  <si>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</si>
  <si>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</si>
  <si>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</si>
  <si>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</si>
  <si>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</si>
  <si>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</si>
  <si>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</si>
  <si>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</si>
  <si>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</si>
  <si>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</si>
  <si>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</si>
  <si>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</si>
  <si>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</si>
  <si>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</si>
  <si>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</si>
  <si>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</si>
  <si>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</si>
  <si>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</si>
  <si>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</si>
  <si>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</si>
  <si>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</si>
  <si>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</si>
  <si>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</si>
  <si>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</si>
  <si>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</si>
  <si>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</si>
  <si>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</si>
  <si>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</si>
  <si>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</si>
  <si>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</si>
  <si>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</si>
  <si>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</si>
  <si>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</si>
  <si>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</si>
  <si>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</si>
  <si>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</si>
  <si>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</si>
  <si>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</si>
  <si>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</si>
  <si>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</si>
  <si>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</si>
  <si>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</si>
  <si>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</si>
  <si>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</si>
  <si>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</si>
  <si>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</si>
  <si>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</si>
  <si>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</si>
  <si>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</si>
  <si>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</si>
  <si>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</si>
  <si>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</si>
  <si>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</si>
  <si>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</si>
  <si>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</si>
  <si>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</si>
  <si>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</si>
  <si>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</si>
  <si>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</si>
  <si>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</si>
  <si>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</si>
  <si>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</si>
  <si>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</si>
  <si>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</si>
  <si>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</si>
  <si>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</si>
  <si>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</si>
  <si>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</si>
  <si>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</si>
  <si>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</si>
  <si>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</si>
  <si>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</si>
  <si>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</si>
  <si>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</si>
  <si>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</si>
  <si>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</si>
  <si>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</si>
  <si>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</si>
  <si>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</si>
  <si>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</si>
  <si>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</si>
  <si>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</si>
  <si>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</si>
  <si>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</si>
  <si>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</si>
  <si>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</si>
  <si>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</si>
  <si>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</si>
  <si>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</si>
  <si>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</si>
  <si>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</si>
  <si>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</si>
  <si>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</si>
  <si>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</si>
  <si>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</si>
  <si>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</si>
  <si>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</si>
  <si>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</si>
  <si>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</si>
  <si>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</si>
  <si>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</si>
  <si>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</si>
  <si>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</si>
  <si>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</si>
  <si>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</si>
  <si>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</si>
  <si>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</si>
  <si>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</si>
  <si>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</si>
  <si>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</si>
  <si>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</si>
  <si>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</si>
  <si>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</si>
  <si>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</si>
  <si>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</si>
  <si>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</si>
  <si>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</si>
  <si>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</si>
  <si>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</si>
  <si>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</si>
  <si>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</si>
  <si>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</si>
  <si>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</si>
  <si>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</si>
  <si>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</si>
  <si>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</si>
  <si>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</si>
  <si>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</si>
  <si>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</si>
  <si>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</si>
  <si>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</si>
  <si>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</si>
  <si>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</si>
  <si>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</si>
  <si>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</si>
  <si>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</si>
  <si>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</si>
  <si>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</si>
  <si>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</si>
  <si>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</si>
  <si>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</si>
  <si>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</si>
  <si>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</si>
  <si>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</si>
  <si>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</si>
  <si>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</si>
  <si>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</si>
  <si>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</si>
  <si>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</si>
  <si>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</si>
  <si>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</si>
  <si>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</si>
  <si>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</si>
  <si>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</si>
  <si>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</si>
  <si>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</si>
  <si>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</si>
  <si>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</si>
  <si>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</si>
  <si>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</si>
  <si>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</si>
  <si>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</si>
  <si>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</si>
  <si>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</si>
  <si>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</si>
  <si>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</si>
  <si>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</si>
  <si>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</si>
  <si>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</si>
  <si>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</si>
  <si>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</si>
  <si>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</si>
  <si>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</si>
  <si>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</si>
  <si>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</si>
  <si>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</si>
  <si>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</si>
  <si>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</si>
  <si>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</si>
  <si>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</si>
  <si>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</si>
  <si>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</si>
  <si>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</si>
  <si>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</si>
  <si>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</si>
  <si>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</si>
  <si>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</si>
  <si>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</si>
  <si>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</si>
  <si>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</si>
  <si>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</si>
  <si>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</si>
  <si>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</si>
  <si>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</si>
  <si>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</si>
  <si>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</si>
  <si>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</si>
  <si>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</si>
  <si>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</si>
  <si>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</si>
  <si>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</si>
  <si>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</si>
  <si>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</si>
  <si>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</si>
  <si>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</si>
  <si>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</si>
  <si>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</si>
  <si>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</si>
  <si>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</si>
  <si>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</si>
  <si>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</si>
  <si>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</si>
  <si>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</si>
  <si>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</si>
  <si>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</si>
  <si>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</si>
  <si>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</si>
  <si>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</si>
  <si>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</si>
  <si>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</si>
  <si>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</si>
  <si>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</si>
  <si>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</si>
  <si>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</si>
  <si>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</si>
  <si>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</si>
  <si>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</si>
  <si>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</si>
  <si>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</si>
  <si>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</si>
  <si>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</si>
  <si>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</si>
  <si>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</si>
  <si>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</si>
  <si>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</si>
  <si>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</si>
  <si>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</si>
  <si>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</si>
  <si>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</si>
  <si>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</si>
  <si>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</si>
  <si>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</si>
  <si>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</si>
  <si>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</si>
  <si>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</si>
  <si>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</si>
  <si>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</si>
  <si>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</si>
  <si>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</si>
  <si>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</si>
  <si>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</si>
  <si>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</si>
  <si>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</si>
  <si>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</si>
  <si>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</si>
  <si>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</si>
  <si>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</si>
  <si>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</si>
  <si>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</si>
  <si>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</si>
  <si>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</si>
  <si>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</si>
  <si>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</si>
  <si>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</si>
  <si>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</si>
  <si>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</si>
  <si>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</si>
  <si>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</si>
  <si>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</si>
  <si>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</si>
  <si>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</si>
  <si>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</si>
  <si>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</si>
  <si>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</si>
  <si>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</si>
  <si>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</si>
  <si>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</si>
  <si>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</si>
  <si>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</si>
  <si>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</si>
  <si>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</si>
  <si>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</si>
  <si>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</si>
  <si>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</si>
  <si>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</si>
  <si>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</si>
  <si>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</si>
  <si>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</si>
  <si>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</si>
  <si>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</si>
  <si>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</si>
  <si>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</si>
  <si>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</si>
  <si>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</si>
  <si>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</si>
  <si>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</si>
  <si>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</si>
  <si>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</si>
  <si>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</si>
  <si>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</si>
  <si>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</si>
  <si>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</si>
  <si>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</si>
  <si>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</si>
  <si>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</si>
  <si>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</si>
  <si>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</si>
  <si>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</si>
  <si>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</si>
  <si>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</si>
  <si>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</si>
  <si>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</si>
  <si>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</si>
  <si>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</si>
  <si>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</si>
  <si>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</si>
  <si>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</si>
  <si>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</si>
  <si>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</si>
  <si>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</si>
  <si>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</si>
  <si>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</si>
  <si>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</si>
  <si>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</si>
  <si>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</si>
  <si>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</si>
  <si>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</si>
  <si>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</si>
  <si>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</si>
  <si>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</si>
  <si>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</si>
  <si>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</si>
  <si>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</si>
  <si>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</si>
  <si>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</si>
  <si>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</si>
  <si>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</si>
  <si>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</si>
  <si>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</si>
  <si>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</si>
  <si>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</si>
  <si>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</si>
  <si>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</si>
  <si>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</si>
  <si>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</si>
  <si>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</si>
  <si>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</si>
  <si>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</si>
  <si>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</si>
  <si>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</si>
  <si>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</si>
  <si>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</si>
  <si>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</si>
  <si>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</si>
  <si>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</si>
  <si>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</si>
  <si>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</si>
  <si>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</si>
  <si>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</si>
  <si>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</si>
  <si>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</si>
  <si>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</si>
  <si>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</si>
  <si>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</si>
  <si>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</si>
  <si>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</si>
  <si>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</si>
  <si>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</si>
  <si>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</si>
  <si>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</si>
  <si>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</si>
  <si>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</si>
  <si>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</si>
  <si>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</si>
  <si>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</si>
  <si>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</si>
  <si>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</si>
  <si>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</si>
  <si>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</si>
  <si>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</si>
  <si>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</si>
  <si>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</si>
  <si>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</si>
  <si>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</si>
  <si>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</si>
  <si>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</si>
  <si>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</si>
  <si>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</si>
  <si>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</si>
  <si>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</si>
  <si>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</si>
  <si>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</si>
  <si>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</si>
  <si>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</si>
  <si>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</si>
  <si>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</si>
  <si>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</si>
  <si>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</si>
  <si>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</si>
  <si>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</si>
  <si>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</si>
  <si>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</si>
  <si>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</si>
  <si>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</si>
  <si>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</si>
  <si>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</si>
  <si>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</si>
  <si>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</si>
  <si>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</si>
  <si>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</si>
  <si>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</si>
  <si>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</si>
  <si>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</si>
  <si>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</si>
  <si>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</si>
  <si>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</si>
  <si>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</si>
  <si>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</si>
  <si>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</si>
  <si>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</si>
  <si>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</si>
  <si>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</si>
  <si>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</si>
  <si>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</si>
  <si>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</si>
  <si>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</si>
  <si>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</si>
  <si>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</si>
  <si>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</si>
  <si>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</si>
  <si>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</si>
  <si>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</si>
  <si>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</si>
  <si>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</si>
  <si>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</si>
  <si>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</si>
  <si>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</si>
  <si>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</si>
  <si>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</si>
  <si>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</si>
  <si>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</si>
  <si>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</si>
  <si>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</si>
  <si>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</si>
  <si>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</si>
  <si>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</si>
  <si>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</si>
  <si>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</si>
  <si>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</si>
  <si>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</si>
  <si>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</si>
  <si>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</si>
  <si>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</si>
  <si>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</si>
  <si>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</si>
  <si>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</si>
  <si>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</si>
  <si>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</si>
  <si>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</si>
  <si>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</si>
  <si>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</si>
  <si>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</si>
  <si>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</si>
  <si>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</si>
  <si>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</si>
  <si>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</si>
  <si>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</si>
  <si>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</si>
  <si>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</si>
  <si>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</si>
  <si>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</si>
  <si>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</si>
  <si>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</si>
  <si>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</si>
  <si>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</si>
  <si>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</si>
  <si>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</si>
  <si>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</si>
  <si>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</si>
  <si>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</si>
  <si>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</si>
  <si>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</si>
  <si>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</si>
  <si>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</si>
  <si>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</si>
  <si>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</si>
  <si>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</si>
  <si>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</si>
  <si>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</si>
  <si>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</si>
  <si>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</si>
  <si>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</si>
  <si>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</si>
  <si>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</si>
  <si>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</si>
  <si>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</si>
  <si>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</si>
  <si>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</si>
  <si>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</si>
  <si>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</si>
  <si>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</si>
  <si>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</si>
  <si>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</si>
  <si>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</si>
  <si>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</si>
  <si>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</si>
  <si>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</si>
  <si>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</si>
  <si>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</si>
  <si>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</si>
  <si>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</si>
  <si>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</si>
  <si>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</si>
  <si>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</si>
  <si>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</si>
  <si>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</si>
  <si>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</si>
  <si>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</si>
  <si>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</si>
  <si>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</si>
  <si>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</si>
  <si>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</si>
  <si>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</si>
  <si>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</si>
  <si>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</si>
  <si>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</si>
  <si>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</si>
  <si>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</si>
  <si>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</si>
  <si>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</si>
  <si>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</si>
  <si>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</si>
  <si>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</si>
  <si>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</si>
  <si>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</si>
  <si>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</si>
  <si>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</si>
  <si>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</si>
  <si>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</si>
  <si>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</si>
  <si>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</si>
  <si>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</si>
  <si>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</si>
  <si>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</si>
  <si>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</si>
  <si>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</si>
  <si>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</si>
  <si>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</si>
  <si>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</si>
  <si>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</si>
  <si>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</si>
  <si>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</si>
  <si>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</si>
  <si>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</si>
  <si>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</si>
  <si>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</si>
  <si>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</si>
  <si>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</si>
  <si>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</si>
  <si>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</si>
  <si>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</si>
  <si>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</si>
  <si>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</si>
  <si>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</si>
  <si>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</si>
  <si>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</si>
  <si>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</si>
  <si>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</si>
  <si>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</si>
  <si>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</si>
  <si>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</si>
  <si>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</si>
  <si>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</si>
  <si>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</si>
  <si>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</si>
  <si>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</si>
  <si>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</si>
  <si>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</si>
  <si>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</si>
  <si>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</si>
  <si>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</si>
  <si>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</si>
  <si>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</si>
  <si>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</si>
  <si>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</si>
  <si>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</si>
  <si>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</si>
  <si>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</si>
  <si>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</si>
  <si>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</si>
  <si>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</si>
  <si>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</si>
  <si>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</si>
  <si>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</si>
  <si>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</si>
  <si>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</si>
  <si>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</si>
  <si>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</si>
  <si>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</si>
  <si>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</si>
  <si>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</si>
  <si>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</si>
  <si>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</si>
  <si>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</si>
  <si>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</si>
  <si>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</si>
  <si>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</si>
  <si>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</si>
  <si>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</si>
  <si>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</si>
  <si>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</si>
  <si>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</si>
  <si>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</si>
  <si>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</si>
  <si>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</si>
  <si>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</si>
  <si>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</si>
  <si>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</si>
  <si>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</si>
  <si>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</si>
  <si>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</si>
  <si>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</si>
  <si>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</si>
  <si>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</si>
  <si>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</si>
  <si>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</si>
  <si>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</si>
  <si>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</si>
  <si>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</si>
  <si>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</si>
  <si>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</si>
  <si>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</si>
  <si>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</si>
  <si>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</si>
  <si>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</si>
  <si>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</si>
  <si>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</si>
  <si>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</si>
  <si>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</si>
  <si>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</si>
  <si>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</si>
  <si>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</si>
  <si>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</si>
  <si>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</si>
  <si>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</si>
  <si>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</si>
  <si>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</si>
  <si>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</si>
  <si>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</si>
  <si>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</si>
  <si>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</si>
  <si>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</si>
  <si>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</si>
  <si>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</si>
  <si>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</si>
  <si>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</si>
  <si>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</si>
  <si>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</si>
  <si>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</si>
  <si>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</si>
  <si>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</si>
  <si>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</si>
  <si>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</si>
  <si>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</si>
  <si>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</si>
  <si>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</si>
  <si>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</si>
  <si>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</si>
  <si>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</si>
  <si>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</si>
  <si>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</si>
  <si>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</si>
  <si>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</si>
  <si>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</si>
  <si>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</si>
  <si>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</si>
  <si>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</si>
  <si>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</si>
  <si>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</si>
  <si>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</si>
  <si>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</si>
  <si>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</si>
  <si>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</si>
  <si>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</si>
  <si>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</si>
  <si>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</si>
  <si>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</si>
  <si>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</si>
  <si>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</si>
  <si>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</si>
  <si>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</si>
  <si>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</si>
  <si>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</si>
  <si>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</si>
  <si>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</si>
  <si>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</si>
  <si>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</si>
  <si>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</si>
  <si>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</si>
  <si>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</si>
  <si>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</si>
  <si>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</si>
  <si>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</si>
  <si>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</si>
  <si>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</si>
  <si>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</si>
  <si>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</si>
  <si>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</si>
  <si>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</si>
  <si>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</si>
  <si>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</si>
  <si>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</si>
  <si>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</si>
  <si>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</si>
  <si>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</si>
  <si>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</si>
  <si>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</si>
  <si>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</si>
  <si>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</si>
  <si>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</si>
  <si>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</si>
  <si>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</si>
  <si>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</si>
  <si>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</si>
  <si>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</si>
  <si>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</si>
  <si>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</si>
  <si>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</si>
  <si>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</si>
  <si>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</si>
  <si>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</si>
  <si>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</si>
  <si>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</si>
  <si>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</si>
  <si>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</si>
  <si>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</si>
  <si>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</si>
  <si>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</si>
  <si>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</si>
  <si>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</si>
  <si>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</si>
  <si>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</si>
  <si>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</si>
  <si>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</si>
  <si>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</si>
  <si>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</si>
  <si>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</si>
  <si>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</si>
  <si>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</si>
  <si>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</si>
  <si>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</si>
  <si>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</si>
  <si>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</si>
  <si>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</si>
  <si>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</si>
  <si>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</si>
  <si>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</si>
  <si>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</si>
  <si>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</si>
  <si>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</si>
  <si>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</si>
  <si>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</si>
  <si>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</si>
  <si>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</si>
  <si>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</si>
  <si>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</si>
  <si>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</si>
  <si>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</si>
  <si>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</si>
  <si>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</si>
  <si>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</si>
  <si>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</si>
  <si>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</si>
  <si>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</si>
  <si>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</si>
  <si>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</si>
  <si>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</si>
  <si>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</si>
  <si>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</si>
  <si>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</si>
  <si>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</si>
  <si>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</si>
  <si>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</si>
  <si>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</si>
  <si>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</si>
  <si>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</si>
  <si>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</si>
  <si>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</si>
  <si>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</si>
  <si>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</si>
  <si>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</si>
  <si>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</si>
  <si>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</si>
  <si>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</si>
  <si>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</si>
  <si>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</si>
  <si>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</si>
  <si>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</si>
  <si>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</si>
  <si>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</si>
  <si>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</si>
  <si>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</si>
  <si>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</si>
  <si>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</si>
  <si>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</si>
  <si>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</si>
  <si>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</si>
  <si>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</si>
  <si>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</si>
  <si>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</si>
  <si>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</si>
  <si>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</si>
  <si>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</si>
  <si>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</si>
  <si>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</si>
  <si>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</si>
  <si>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</si>
  <si>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</si>
  <si>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</si>
  <si>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</si>
  <si>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</si>
  <si>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</si>
  <si>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</si>
  <si>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</si>
  <si>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</si>
  <si>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</si>
  <si>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</si>
  <si>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</si>
  <si>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</si>
  <si>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</si>
  <si>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</si>
  <si>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</si>
  <si>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</si>
  <si>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</si>
  <si>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</si>
  <si>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</si>
  <si>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</si>
  <si>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</si>
  <si>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</si>
  <si>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</si>
  <si>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</si>
  <si>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</si>
  <si>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</si>
  <si>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</si>
  <si>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</si>
  <si>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</si>
  <si>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</si>
  <si>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</si>
  <si>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</si>
  <si>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</si>
  <si>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</si>
  <si>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</si>
  <si>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</si>
  <si>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</si>
  <si>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</si>
  <si>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</si>
  <si>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</si>
  <si>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</si>
  <si>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</si>
  <si>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</si>
  <si>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</si>
  <si>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</si>
  <si>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</si>
  <si>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</si>
  <si>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</si>
  <si>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</si>
  <si>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</si>
  <si>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</si>
  <si>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</si>
  <si>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</si>
  <si>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</si>
  <si>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</si>
  <si>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</si>
  <si>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</si>
  <si>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</si>
  <si>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</si>
  <si>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</si>
  <si>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</si>
  <si>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</si>
  <si>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</si>
  <si>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</si>
  <si>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</si>
  <si>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</si>
  <si>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</si>
  <si>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</si>
  <si>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</si>
  <si>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</si>
  <si>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</si>
  <si>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</si>
  <si>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</si>
  <si>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</si>
  <si>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</si>
  <si>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</si>
  <si>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</si>
  <si>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</si>
  <si>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</si>
  <si>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</si>
  <si>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</si>
  <si>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</si>
  <si>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</si>
  <si>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</si>
  <si>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</si>
  <si>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</si>
  <si>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</si>
  <si>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</si>
  <si>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</si>
  <si>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</si>
  <si>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</si>
  <si>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</si>
  <si>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</si>
  <si>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</si>
  <si>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</si>
  <si>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</si>
  <si>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</si>
  <si>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</si>
  <si>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</si>
  <si>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</si>
  <si>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</si>
  <si>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</si>
  <si>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</si>
  <si>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</si>
  <si>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</si>
  <si>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</si>
  <si>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</si>
  <si>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</si>
  <si>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</si>
  <si>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</si>
  <si>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</si>
  <si>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</si>
  <si>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</si>
  <si>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</si>
  <si>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</si>
  <si>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</si>
  <si>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</si>
  <si>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</si>
  <si>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</si>
  <si>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</si>
  <si>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</si>
  <si>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</si>
  <si>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</si>
  <si>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</si>
  <si>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</si>
  <si>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</si>
  <si>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</si>
  <si>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</si>
  <si>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</si>
  <si>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</si>
  <si>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</si>
  <si>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</si>
  <si>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</si>
  <si>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</si>
  <si>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</si>
  <si>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</si>
  <si>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</si>
  <si>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</si>
  <si>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</si>
  <si>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</si>
  <si>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</si>
  <si>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</si>
  <si>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</si>
  <si>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</si>
  <si>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</si>
  <si>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</si>
  <si>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</si>
  <si>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</si>
  <si>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</si>
  <si>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</si>
  <si>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</si>
  <si>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</si>
  <si>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</si>
  <si>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</si>
  <si>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</si>
  <si>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</si>
  <si>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</si>
  <si>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</si>
  <si>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</si>
  <si>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</si>
  <si>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</si>
  <si>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</si>
  <si>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</si>
  <si>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</si>
  <si>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</si>
  <si>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</si>
  <si>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</si>
  <si>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</si>
  <si>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</si>
  <si>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</si>
  <si>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</si>
  <si>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</si>
  <si>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</si>
  <si>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</si>
  <si>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</si>
  <si>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</si>
  <si>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</si>
  <si>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</si>
  <si>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</si>
  <si>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</si>
  <si>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</si>
  <si>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</si>
  <si>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</si>
  <si>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</si>
  <si>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</si>
  <si>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</si>
  <si>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</si>
  <si>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</si>
  <si>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</si>
  <si>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</si>
  <si>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</si>
  <si>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</si>
  <si>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</si>
  <si>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</si>
  <si>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</si>
  <si>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</si>
  <si>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</si>
  <si>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</si>
  <si>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</si>
  <si>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</si>
  <si>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</si>
  <si>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</si>
  <si>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</si>
  <si>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</si>
  <si>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</si>
  <si>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</si>
  <si>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</si>
  <si>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</si>
  <si>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</si>
  <si>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</si>
  <si>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</si>
  <si>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</si>
  <si>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</si>
  <si>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</si>
  <si>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</si>
  <si>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</si>
  <si>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</si>
  <si>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</si>
  <si>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</si>
  <si>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</si>
  <si>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</si>
  <si>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</si>
  <si>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</si>
  <si>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</si>
  <si>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</si>
  <si>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</si>
  <si>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</si>
  <si>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</si>
  <si>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</si>
  <si>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</si>
  <si>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</si>
  <si>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</si>
  <si>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</si>
  <si>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</si>
  <si>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</si>
  <si>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</si>
  <si>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</si>
  <si>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</si>
  <si>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</si>
  <si>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</si>
  <si>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</si>
  <si>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</si>
  <si>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</si>
  <si>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</si>
  <si>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</si>
  <si>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</si>
  <si>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</si>
  <si>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</si>
  <si>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</si>
  <si>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</si>
  <si>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</si>
  <si>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</si>
  <si>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</si>
  <si>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</si>
  <si>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</si>
  <si>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</si>
  <si>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</si>
  <si>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</si>
  <si>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</si>
  <si>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</si>
  <si>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</si>
  <si>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</si>
  <si>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</si>
  <si>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</si>
  <si>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</si>
  <si>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</si>
  <si>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</si>
  <si>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</si>
  <si>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</si>
  <si>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</si>
  <si>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</si>
  <si>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</si>
  <si>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</si>
  <si>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</si>
  <si>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</si>
  <si>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</si>
  <si>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</si>
  <si>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</si>
  <si>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</si>
  <si>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</si>
  <si>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</si>
  <si>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</si>
  <si>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</si>
  <si>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</si>
  <si>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</si>
  <si>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</si>
  <si>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</si>
  <si>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</si>
  <si>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</si>
  <si>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</si>
  <si>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</si>
  <si>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</si>
  <si>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</si>
  <si>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</si>
  <si>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</si>
  <si>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</si>
  <si>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</si>
  <si>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</si>
  <si>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</si>
  <si>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</si>
  <si>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</si>
  <si>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</si>
  <si>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</si>
  <si>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</si>
  <si>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</si>
  <si>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</si>
  <si>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</si>
  <si>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</si>
  <si>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</si>
  <si>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</si>
  <si>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</si>
  <si>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</si>
  <si>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</si>
  <si>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</si>
  <si>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</si>
  <si>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</si>
  <si>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</si>
  <si>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</si>
  <si>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</si>
  <si>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</si>
  <si>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</si>
  <si>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</si>
  <si>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</si>
  <si>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</si>
  <si>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</si>
  <si>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</si>
  <si>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</si>
  <si>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</si>
  <si>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</si>
  <si>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</si>
  <si>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</si>
  <si>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</si>
  <si>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</si>
  <si>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</si>
  <si>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</si>
  <si>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</si>
  <si>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</si>
  <si>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</si>
  <si>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</si>
  <si>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</si>
  <si>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</si>
  <si>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</si>
  <si>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</si>
  <si>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</si>
  <si>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</si>
  <si>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</si>
  <si>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</si>
  <si>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</si>
  <si>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</si>
  <si>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</si>
  <si>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</si>
  <si>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</si>
  <si>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</si>
  <si>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</si>
  <si>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</si>
  <si>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</si>
  <si>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</si>
  <si>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</si>
  <si>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</si>
  <si>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</si>
  <si>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</si>
  <si>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</si>
  <si>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</si>
  <si>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</si>
  <si>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</si>
  <si>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</si>
  <si>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</si>
  <si>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</si>
  <si>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</si>
  <si>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</si>
  <si>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</si>
  <si>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</si>
  <si>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</si>
  <si>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</si>
  <si>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</si>
  <si>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</si>
  <si>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</si>
  <si>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</si>
  <si>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</si>
  <si>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</si>
  <si>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</si>
  <si>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</si>
  <si>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</si>
  <si>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</si>
  <si>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</si>
  <si>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</si>
  <si>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</si>
  <si>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</si>
  <si>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</si>
  <si>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</si>
  <si>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</si>
  <si>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</si>
  <si>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</si>
  <si>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</si>
  <si>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</si>
  <si>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</si>
  <si>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</si>
  <si>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</si>
  <si>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</si>
  <si>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</si>
  <si>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</si>
  <si>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</si>
  <si>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</si>
  <si>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</si>
  <si>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</si>
  <si>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</si>
  <si>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</si>
  <si>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</si>
  <si>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</si>
  <si>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</si>
  <si>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</si>
  <si>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</si>
  <si>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</si>
  <si>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</si>
  <si>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</si>
  <si>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</si>
  <si>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</si>
  <si>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</si>
  <si>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</si>
  <si>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</si>
  <si>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</si>
  <si>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</si>
  <si>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</si>
  <si>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</si>
  <si>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</si>
  <si>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</si>
  <si>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</si>
  <si>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</si>
  <si>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</si>
  <si>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</si>
  <si>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</si>
  <si>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</si>
  <si>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</si>
  <si>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</si>
  <si>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</si>
  <si>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</si>
  <si>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</si>
  <si>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</si>
  <si>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</si>
  <si>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</si>
  <si>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</si>
  <si>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</si>
  <si>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</si>
  <si>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</si>
  <si>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</si>
  <si>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</si>
  <si>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</si>
  <si>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</si>
  <si>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</si>
  <si>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</si>
  <si>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</si>
  <si>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</si>
  <si>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</si>
  <si>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</si>
  <si>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</si>
  <si>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</si>
  <si>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</si>
  <si>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</si>
  <si>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</si>
  <si>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</si>
  <si>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</si>
  <si>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</si>
  <si>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</si>
  <si>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</si>
  <si>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</si>
  <si>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</si>
  <si>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</si>
  <si>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</si>
  <si>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</si>
  <si>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</si>
  <si>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</si>
  <si>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</si>
  <si>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</si>
  <si>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</si>
  <si>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</si>
  <si>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</si>
  <si>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</si>
  <si>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</si>
  <si>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</si>
  <si>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</si>
  <si>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</si>
  <si>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</si>
  <si>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</si>
  <si>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</si>
  <si>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</si>
  <si>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</si>
  <si>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</si>
  <si>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</si>
  <si>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</si>
  <si>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</si>
  <si>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</si>
  <si>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</si>
  <si>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</si>
  <si>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</si>
  <si>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</si>
  <si>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</si>
  <si>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</si>
  <si>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</si>
  <si>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</si>
  <si>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</si>
  <si>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</si>
  <si>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</si>
  <si>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</si>
  <si>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</si>
  <si>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</si>
  <si>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</si>
  <si>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</si>
  <si>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</si>
  <si>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</si>
  <si>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</si>
  <si>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</si>
  <si>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</si>
  <si>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</si>
  <si>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</si>
  <si>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</si>
  <si>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</si>
  <si>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</si>
  <si>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</si>
  <si>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</si>
  <si>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</si>
  <si>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</si>
  <si>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</si>
  <si>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</si>
  <si>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</si>
  <si>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</si>
  <si>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</si>
  <si>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</si>
  <si>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</si>
  <si>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</si>
  <si>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</si>
  <si>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</si>
  <si>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</si>
  <si>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</si>
  <si>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</si>
  <si>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</si>
  <si>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</si>
  <si>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</si>
  <si>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</si>
  <si>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</si>
  <si>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</si>
  <si>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</si>
  <si>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</si>
  <si>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</si>
  <si>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</si>
  <si>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</si>
  <si>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</si>
  <si>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</si>
  <si>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</si>
  <si>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</si>
  <si>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</si>
  <si>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</si>
  <si>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</si>
  <si>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</si>
  <si>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</si>
  <si>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</si>
  <si>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</si>
  <si>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</si>
  <si>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</si>
  <si>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</si>
  <si>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</si>
  <si>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</si>
  <si>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</si>
  <si>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</si>
  <si>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</si>
  <si>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</si>
  <si>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</si>
  <si>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</si>
  <si>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</si>
  <si>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</si>
  <si>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</si>
  <si>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</si>
  <si>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</si>
  <si>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</si>
  <si>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</si>
  <si>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</si>
  <si>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</si>
  <si>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</si>
  <si>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</si>
  <si>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</si>
  <si>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</si>
  <si>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</si>
  <si>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</si>
  <si>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</si>
  <si>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</si>
  <si>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</si>
  <si>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</si>
  <si>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</si>
  <si>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</si>
  <si>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</si>
  <si>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</si>
  <si>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</si>
  <si>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</si>
  <si>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</si>
  <si>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</si>
  <si>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</si>
  <si>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</si>
  <si>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</si>
  <si>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</si>
  <si>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</si>
  <si>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</si>
  <si>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</si>
  <si>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</si>
  <si>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</si>
  <si>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</si>
  <si>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</si>
  <si>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</si>
  <si>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</si>
  <si>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</si>
  <si>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</si>
  <si>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</si>
  <si>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</si>
  <si>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</si>
  <si>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</si>
  <si>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</si>
  <si>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</si>
  <si>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</si>
  <si>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</si>
  <si>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</si>
  <si>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</si>
  <si>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</si>
  <si>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</si>
  <si>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</si>
  <si>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</si>
  <si>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</si>
  <si>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</si>
  <si>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</si>
  <si>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</si>
  <si>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</si>
  <si>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</si>
  <si>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</si>
  <si>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</si>
  <si>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</si>
  <si>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</si>
  <si>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</si>
  <si>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</si>
  <si>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</si>
  <si>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</si>
  <si>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</si>
  <si>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</si>
  <si>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</si>
  <si>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</si>
  <si>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</si>
  <si>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</si>
  <si>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</si>
  <si>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</si>
  <si>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</si>
  <si>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</si>
  <si>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</si>
  <si>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</si>
  <si>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</si>
  <si>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</si>
  <si>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</si>
  <si>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</si>
  <si>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</si>
  <si>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</si>
  <si>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</si>
  <si>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</si>
  <si>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</si>
  <si>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</si>
  <si>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</si>
  <si>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</si>
  <si>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</si>
  <si>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</si>
  <si>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</si>
  <si>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</si>
  <si>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</si>
  <si>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</si>
  <si>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</si>
  <si>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</si>
  <si>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</si>
  <si>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</si>
  <si>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</si>
  <si>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</si>
  <si>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</si>
  <si>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</si>
  <si>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</si>
  <si>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</si>
  <si>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</si>
  <si>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</si>
  <si>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</si>
  <si>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</si>
  <si>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</si>
  <si>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</si>
  <si>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</si>
  <si>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</si>
  <si>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</si>
  <si>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</si>
  <si>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</si>
  <si>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</si>
  <si>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</si>
  <si>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</si>
  <si>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</si>
  <si>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</si>
  <si>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</si>
  <si>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</si>
  <si>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</si>
  <si>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</si>
  <si>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</si>
  <si>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</si>
  <si>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</si>
  <si>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</si>
  <si>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</si>
  <si>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</si>
  <si>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</si>
  <si>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</si>
  <si>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</si>
  <si>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</si>
  <si>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</si>
  <si>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</si>
  <si>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</si>
  <si>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</si>
  <si>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</si>
  <si>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</si>
  <si>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</si>
  <si>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</si>
  <si>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</si>
  <si>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</si>
  <si>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</si>
  <si>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</si>
  <si>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</si>
  <si>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</si>
  <si>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</si>
  <si>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</si>
  <si>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</si>
  <si>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</si>
  <si>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</si>
  <si>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</si>
  <si>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</si>
  <si>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</si>
  <si>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</si>
  <si>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</si>
  <si>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</si>
  <si>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</si>
  <si>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</si>
  <si>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</si>
  <si>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</si>
  <si>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</si>
  <si>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</si>
  <si>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</si>
  <si>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</si>
  <si>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</si>
  <si>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</si>
  <si>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</si>
  <si>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</si>
  <si>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</si>
  <si>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</si>
  <si>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</si>
  <si>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</si>
  <si>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</si>
  <si>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</si>
  <si>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</si>
  <si>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</si>
  <si>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</si>
  <si>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</si>
  <si>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</si>
  <si>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</si>
  <si>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</si>
  <si>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</si>
  <si>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</si>
  <si>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</si>
  <si>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</si>
  <si>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</si>
  <si>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</si>
  <si>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</si>
  <si>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</si>
  <si>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</si>
  <si>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</si>
  <si>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</si>
  <si>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</si>
  <si>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</si>
  <si>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</si>
  <si>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</si>
  <si>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</si>
  <si>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</si>
  <si>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</si>
  <si>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</si>
  <si>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</si>
  <si>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</si>
  <si>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</si>
  <si>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</si>
  <si>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</si>
  <si>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</si>
  <si>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</si>
  <si>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</si>
  <si>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</si>
  <si>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</si>
  <si>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</si>
  <si>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</si>
  <si>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</si>
  <si>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</si>
  <si>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</si>
  <si>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</si>
  <si>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</si>
  <si>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</si>
  <si>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</si>
  <si>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</si>
  <si>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</si>
  <si>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</si>
  <si>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</si>
  <si>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</si>
  <si>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</si>
  <si>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</si>
  <si>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</si>
  <si>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</si>
  <si>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</si>
  <si>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</si>
  <si>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</si>
  <si>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</si>
  <si>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</si>
  <si>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</si>
  <si>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</si>
  <si>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</si>
  <si>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</si>
  <si>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</si>
  <si>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</si>
  <si>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</si>
  <si>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</si>
  <si>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</si>
  <si>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</si>
  <si>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</si>
  <si>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</si>
  <si>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</si>
  <si>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</si>
  <si>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</si>
  <si>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</si>
  <si>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</si>
  <si>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</si>
  <si>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</si>
  <si>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</si>
  <si>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</si>
  <si>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</si>
  <si>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</si>
  <si>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</si>
  <si>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</si>
  <si>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</si>
  <si>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</si>
  <si>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</si>
  <si>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</si>
  <si>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</si>
  <si>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</si>
  <si>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</si>
  <si>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</si>
  <si>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</si>
  <si>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</si>
  <si>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</si>
  <si>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</si>
  <si>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</si>
  <si>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</si>
  <si>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</si>
  <si>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</si>
  <si>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</si>
  <si>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</si>
  <si>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</si>
  <si>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</si>
  <si>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</si>
  <si>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</si>
  <si>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</si>
  <si>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</si>
  <si>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</si>
  <si>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</si>
  <si>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</si>
  <si>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</si>
  <si>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</si>
  <si>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</si>
  <si>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</si>
  <si>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</si>
  <si>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</si>
  <si>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</si>
  <si>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</si>
  <si>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</si>
  <si>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</si>
  <si>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</si>
  <si>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</si>
  <si>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</si>
  <si>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</si>
  <si>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</si>
  <si>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</si>
  <si>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</si>
  <si>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</si>
  <si>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</si>
  <si>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</si>
  <si>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</si>
  <si>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</si>
  <si>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</si>
  <si>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</si>
  <si>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</si>
  <si>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</si>
  <si>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</si>
  <si>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</si>
  <si>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</si>
  <si>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</si>
  <si>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</si>
  <si>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</si>
  <si>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</si>
  <si>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</si>
  <si>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</si>
  <si>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</si>
  <si>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</si>
  <si>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</si>
  <si>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</si>
  <si>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</si>
  <si>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</si>
  <si>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</si>
  <si>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</si>
  <si>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</si>
  <si>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</si>
  <si>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</si>
  <si>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</si>
  <si>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</si>
  <si>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</si>
  <si>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</si>
  <si>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</si>
  <si>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</si>
  <si>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</si>
  <si>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</si>
  <si>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</si>
  <si>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</si>
  <si>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</si>
  <si>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</si>
  <si>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</si>
  <si>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</si>
  <si>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</si>
  <si>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</si>
  <si>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</si>
  <si>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</si>
  <si>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</si>
  <si>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</si>
  <si>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</si>
  <si>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</si>
  <si>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</si>
  <si>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</si>
  <si>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</si>
  <si>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</si>
  <si>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</si>
  <si>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</si>
  <si>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</si>
  <si>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</si>
  <si>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</si>
  <si>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</si>
  <si>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</si>
  <si>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</si>
  <si>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</si>
  <si>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</si>
  <si>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</si>
  <si>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</si>
  <si>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</si>
  <si>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</si>
  <si>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</si>
  <si>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</si>
  <si>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</si>
  <si>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</si>
  <si>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</si>
  <si>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</si>
  <si>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</si>
  <si>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</si>
  <si>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</si>
  <si>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</si>
  <si>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</si>
  <si>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</si>
  <si>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</si>
  <si>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</si>
  <si>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</si>
  <si>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</si>
  <si>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</si>
  <si>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</si>
  <si>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</si>
  <si>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</si>
  <si>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</si>
  <si>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</si>
  <si>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</si>
  <si>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</si>
  <si>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</si>
  <si>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</si>
  <si>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</si>
  <si>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</si>
  <si>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</si>
  <si>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</si>
  <si>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</si>
  <si>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</si>
  <si>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</si>
  <si>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</si>
  <si>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</si>
  <si>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</si>
  <si>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</si>
  <si>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</si>
  <si>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</si>
  <si>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</si>
  <si>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</si>
  <si>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</si>
  <si>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</si>
  <si>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</si>
  <si>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</si>
  <si>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</si>
  <si>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</si>
  <si>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</si>
  <si>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</si>
  <si>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</si>
  <si>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</si>
  <si>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</si>
  <si>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</si>
  <si>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</si>
  <si>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</si>
  <si>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</si>
  <si>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</si>
  <si>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</si>
  <si>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</si>
  <si>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</si>
  <si>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</si>
  <si>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</si>
  <si>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</si>
  <si>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</si>
  <si>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</si>
  <si>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</si>
  <si>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</si>
  <si>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</si>
  <si>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</si>
  <si>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</si>
  <si>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</si>
  <si>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</si>
  <si>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</si>
  <si>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</si>
  <si>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</si>
  <si>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</si>
  <si>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</si>
  <si>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</si>
  <si>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</si>
  <si>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</si>
  <si>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</si>
  <si>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</si>
  <si>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</si>
  <si>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</si>
  <si>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</si>
  <si>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</si>
  <si>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</si>
  <si>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</si>
  <si>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</si>
  <si>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</si>
  <si>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</si>
  <si>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</si>
  <si>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</si>
  <si>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</si>
  <si>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</si>
  <si>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</si>
  <si>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</si>
  <si>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</si>
  <si>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</si>
  <si>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</si>
  <si>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</si>
  <si>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</si>
  <si>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</si>
  <si>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</si>
  <si>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</si>
  <si>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</si>
  <si>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</si>
  <si>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</si>
  <si>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</si>
  <si>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</si>
  <si>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</si>
  <si>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</si>
  <si>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</si>
  <si>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</si>
  <si>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</si>
  <si>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</si>
  <si>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</si>
  <si>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</si>
  <si>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</si>
  <si>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</si>
  <si>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</si>
  <si>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</si>
  <si>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</si>
  <si>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</si>
  <si>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</si>
  <si>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</si>
  <si>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</si>
  <si>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</si>
  <si>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</si>
  <si>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</si>
  <si>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</si>
  <si>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</si>
  <si>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</si>
  <si>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</si>
  <si>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</si>
  <si>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</si>
  <si>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</si>
  <si>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</si>
  <si>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</si>
  <si>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</si>
  <si>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</si>
  <si>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</si>
  <si>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</si>
  <si>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</si>
  <si>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</si>
  <si>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</si>
  <si>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</si>
  <si>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</si>
  <si>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</si>
  <si>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</si>
  <si>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</si>
  <si>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</si>
  <si>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</si>
  <si>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</si>
  <si>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</si>
  <si>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</si>
  <si>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</si>
  <si>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</si>
  <si>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</si>
  <si>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</si>
  <si>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</si>
  <si>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</si>
  <si>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</si>
  <si>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</si>
  <si>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</si>
  <si>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</si>
  <si>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</si>
  <si>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</si>
  <si>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</si>
  <si>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</si>
  <si>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</si>
  <si>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</si>
  <si>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</si>
  <si>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</si>
  <si>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</si>
  <si>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</si>
  <si>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</si>
  <si>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</si>
  <si>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</si>
  <si>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</si>
  <si>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</si>
  <si>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</si>
  <si>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</si>
  <si>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</si>
  <si>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</si>
  <si>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</si>
  <si>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</si>
  <si>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</si>
  <si>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</si>
  <si>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</si>
  <si>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</si>
  <si>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</si>
  <si>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</si>
  <si>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</si>
  <si>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</si>
  <si>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</si>
  <si>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</si>
  <si>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</si>
  <si>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</si>
  <si>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</si>
  <si>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</si>
  <si>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</si>
  <si>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</si>
  <si>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</si>
  <si>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</si>
  <si>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</si>
  <si>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</si>
  <si>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</si>
  <si>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</si>
  <si>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</si>
  <si>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</si>
  <si>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</si>
  <si>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</si>
  <si>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</si>
  <si>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</si>
  <si>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</si>
  <si>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</si>
  <si>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</si>
  <si>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</si>
  <si>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</si>
  <si>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</si>
  <si>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</si>
  <si>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</si>
  <si>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</si>
  <si>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</si>
  <si>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</si>
  <si>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</si>
  <si>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</si>
  <si>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</si>
  <si>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</si>
  <si>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</si>
  <si>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</si>
  <si>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</si>
  <si>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</si>
  <si>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</si>
  <si>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</si>
  <si>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</si>
  <si>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</si>
  <si>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</si>
  <si>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</si>
  <si>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</si>
  <si>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</si>
  <si>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</si>
  <si>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</si>
  <si>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</si>
  <si>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</si>
  <si>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</si>
  <si>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</si>
  <si>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</si>
  <si>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</si>
  <si>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</si>
  <si>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</si>
  <si>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</si>
  <si>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</si>
  <si>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</si>
  <si>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</si>
  <si>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</si>
  <si>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</si>
  <si>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</si>
  <si>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</si>
  <si>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</si>
  <si>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</si>
  <si>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</si>
  <si>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</si>
  <si>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</si>
  <si>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</si>
  <si>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</si>
  <si>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</si>
  <si>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</si>
  <si>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</si>
  <si>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</si>
  <si>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</si>
  <si>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</si>
  <si>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</si>
  <si>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</si>
  <si>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</si>
  <si>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</si>
  <si>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</si>
  <si>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</si>
  <si>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</si>
  <si>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</si>
  <si>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</si>
  <si>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</si>
  <si>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</si>
  <si>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</si>
  <si>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</si>
  <si>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</si>
  <si>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</si>
  <si>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</si>
  <si>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</si>
  <si>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</si>
  <si>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</si>
  <si>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</si>
  <si>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</si>
  <si>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</si>
  <si>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</si>
  <si>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</si>
  <si>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</si>
  <si>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</si>
  <si>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</si>
  <si>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</si>
  <si>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</si>
  <si>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</si>
  <si>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</si>
  <si>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</si>
  <si>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</si>
  <si>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</si>
  <si>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</si>
  <si>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</si>
  <si>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</si>
  <si>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</si>
  <si>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</si>
  <si>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</si>
  <si>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</si>
  <si>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</si>
  <si>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</si>
  <si>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</si>
  <si>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</si>
  <si>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</si>
  <si>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</si>
  <si>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</si>
  <si>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</si>
  <si>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</si>
  <si>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</si>
  <si>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</si>
  <si>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</si>
  <si>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</si>
  <si>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</si>
  <si>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</si>
  <si>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</si>
  <si>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</si>
  <si>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</si>
  <si>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</si>
  <si>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</si>
  <si>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</si>
  <si>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</si>
  <si>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</si>
  <si>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</si>
  <si>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</si>
  <si>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</si>
  <si>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</si>
  <si>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</si>
  <si>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</si>
  <si>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</si>
  <si>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</si>
  <si>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</si>
  <si>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</si>
  <si>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</si>
  <si>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</si>
  <si>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</si>
  <si>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</si>
  <si>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</si>
  <si>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</si>
  <si>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</si>
  <si>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</si>
  <si>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</si>
  <si>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</si>
  <si>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</si>
  <si>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</si>
  <si>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</si>
  <si>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</si>
  <si>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</si>
  <si>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</si>
  <si>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</si>
  <si>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</si>
  <si>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</si>
  <si>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</si>
  <si>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</si>
  <si>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</si>
  <si>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</si>
  <si>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</si>
  <si>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</si>
  <si>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</si>
  <si>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</si>
  <si>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</si>
  <si>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</si>
  <si>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</si>
  <si>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</si>
  <si>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</si>
  <si>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</si>
  <si>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</si>
  <si>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</si>
  <si>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</si>
  <si>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</si>
  <si>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</si>
  <si>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</si>
  <si>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</si>
  <si>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</si>
  <si>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</si>
  <si>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</si>
  <si>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</si>
  <si>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</si>
  <si>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</si>
  <si>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</si>
  <si>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</si>
  <si>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</si>
  <si>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</si>
  <si>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</si>
  <si>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</si>
  <si>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</si>
  <si>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</si>
  <si>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</si>
  <si>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</si>
  <si>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</si>
  <si>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</si>
  <si>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</si>
  <si>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</si>
  <si>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</si>
  <si>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</si>
  <si>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</si>
  <si>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</si>
  <si>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</si>
  <si>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</si>
  <si>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</si>
  <si>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</si>
  <si>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</si>
  <si>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</si>
  <si>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</si>
  <si>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</si>
  <si>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</si>
  <si>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</si>
  <si>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</si>
  <si>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</si>
  <si>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</si>
  <si>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</si>
  <si>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</si>
  <si>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</si>
  <si>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</si>
  <si>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</si>
  <si>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</si>
  <si>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</si>
  <si>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</si>
  <si>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</si>
  <si>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</si>
  <si>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</si>
  <si>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</si>
  <si>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</si>
  <si>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</si>
  <si>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</si>
  <si>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</si>
  <si>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</si>
  <si>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</si>
  <si>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</si>
  <si>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</si>
  <si>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</si>
  <si>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</si>
  <si>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</si>
  <si>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</si>
  <si>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</si>
  <si>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</si>
  <si>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</si>
  <si>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</si>
  <si>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</si>
  <si>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</si>
  <si>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</si>
  <si>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</si>
  <si>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</si>
  <si>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</si>
  <si>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</si>
  <si>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</si>
  <si>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</si>
  <si>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</si>
  <si>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</si>
  <si>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</si>
  <si>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</si>
  <si>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</si>
  <si>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</si>
  <si>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</si>
  <si>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</si>
  <si>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</si>
  <si>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</si>
  <si>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</si>
  <si>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</si>
  <si>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</si>
  <si>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</si>
  <si>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</si>
  <si>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</si>
  <si>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</si>
  <si>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</si>
  <si>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</si>
  <si>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</si>
  <si>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</si>
  <si>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</si>
  <si>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</si>
  <si>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</si>
  <si>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</si>
  <si>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</si>
  <si>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</si>
  <si>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</si>
  <si>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</si>
  <si>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</si>
  <si>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</si>
  <si>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</si>
  <si>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</si>
  <si>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</si>
  <si>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</si>
  <si>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</si>
  <si>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</si>
  <si>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</si>
  <si>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</si>
  <si>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</si>
  <si>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</si>
  <si>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</si>
  <si>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</si>
  <si>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</si>
  <si>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</si>
  <si>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</si>
  <si>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</si>
  <si>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</si>
  <si>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</si>
  <si>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</si>
  <si>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</si>
  <si>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</si>
  <si>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</si>
  <si>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</si>
  <si>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</si>
  <si>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</si>
  <si>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</si>
  <si>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</si>
  <si>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</si>
  <si>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</si>
  <si>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</si>
  <si>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</si>
  <si>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</si>
  <si>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</si>
  <si>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</si>
  <si>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</si>
  <si>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</si>
  <si>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</si>
  <si>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</si>
  <si>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</si>
  <si>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</si>
  <si>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</si>
  <si>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</si>
  <si>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</si>
  <si>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</si>
  <si>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</si>
  <si>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</si>
  <si>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</si>
  <si>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</si>
  <si>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</si>
  <si>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</si>
  <si>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</si>
  <si>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</si>
  <si>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</si>
  <si>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</si>
  <si>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</si>
  <si>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</si>
  <si>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</si>
  <si>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</si>
  <si>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</si>
  <si>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</si>
  <si>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</si>
  <si>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</si>
  <si>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</si>
  <si>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</si>
  <si>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</si>
  <si>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</si>
  <si>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</si>
  <si>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</si>
  <si>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</si>
  <si>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</si>
  <si>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</si>
  <si>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</si>
  <si>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</si>
  <si>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</si>
  <si>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</si>
  <si>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</si>
  <si>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</si>
  <si>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</si>
  <si>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</si>
  <si>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</si>
  <si>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</si>
  <si>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</si>
  <si>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</si>
  <si>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</si>
  <si>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</si>
  <si>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</si>
  <si>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</si>
  <si>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</si>
  <si>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</si>
  <si>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</si>
  <si>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</si>
  <si>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</si>
  <si>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</si>
  <si>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</si>
  <si>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</si>
  <si>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</si>
  <si>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</si>
  <si>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</si>
  <si>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</si>
  <si>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</si>
  <si>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</si>
  <si>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</si>
  <si>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</si>
  <si>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</si>
  <si>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</si>
  <si>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</si>
  <si>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</si>
  <si>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</si>
  <si>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</si>
  <si>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</si>
  <si>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</si>
  <si>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</si>
  <si>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</si>
  <si>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</si>
  <si>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</si>
  <si>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</si>
  <si>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</si>
  <si>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</si>
  <si>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</si>
  <si>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</si>
  <si>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</si>
  <si>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</si>
  <si>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</si>
  <si>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</si>
  <si>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</si>
  <si>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</si>
  <si>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</si>
  <si>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</si>
  <si>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</si>
  <si>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</si>
  <si>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</si>
  <si>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</si>
  <si>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</si>
  <si>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</si>
  <si>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</si>
  <si>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</si>
  <si>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</si>
  <si>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</si>
  <si>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</si>
  <si>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</si>
  <si>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</si>
  <si>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</si>
  <si>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</si>
  <si>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</si>
  <si>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</si>
  <si>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</si>
  <si>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</si>
  <si>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</si>
  <si>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</si>
  <si>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</si>
  <si>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</si>
  <si>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</si>
  <si>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</si>
  <si>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</si>
  <si>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</si>
  <si>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</si>
  <si>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</si>
  <si>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</si>
  <si>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</si>
  <si>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</si>
  <si>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</si>
  <si>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</si>
  <si>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</si>
  <si>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</si>
  <si>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</si>
  <si>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</si>
  <si>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</si>
  <si>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</si>
  <si>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</si>
  <si>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</si>
  <si>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</si>
  <si>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</si>
  <si>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</si>
  <si>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</si>
  <si>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</si>
  <si>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</si>
  <si>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</si>
  <si>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</si>
  <si>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</si>
  <si>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</si>
  <si>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</si>
  <si>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</si>
  <si>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</si>
  <si>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</si>
  <si>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</si>
  <si>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</si>
  <si>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</si>
  <si>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</si>
  <si>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</si>
  <si>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</si>
  <si>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</si>
  <si>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</si>
  <si>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</si>
  <si>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</si>
  <si>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</si>
  <si>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</si>
  <si>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</si>
  <si>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</si>
  <si>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</si>
  <si>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</si>
  <si>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</si>
  <si>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</si>
  <si>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</si>
  <si>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</si>
  <si>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</si>
  <si>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</si>
  <si>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</si>
  <si>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</si>
  <si>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</si>
  <si>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</si>
  <si>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</si>
  <si>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</si>
  <si>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</si>
  <si>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</si>
  <si>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</si>
  <si>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</si>
  <si>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</si>
  <si>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</si>
  <si>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</si>
  <si>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</si>
  <si>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</si>
  <si>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</si>
  <si>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</si>
  <si>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</si>
  <si>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</si>
  <si>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</si>
  <si>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</si>
  <si>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</si>
  <si>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</si>
  <si>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</si>
  <si>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</si>
  <si>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</si>
  <si>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</si>
  <si>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</si>
  <si>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</si>
  <si>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</si>
  <si>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</si>
  <si>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</si>
  <si>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</si>
  <si>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</si>
  <si>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</si>
  <si>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</si>
  <si>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</si>
  <si>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</si>
  <si>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</si>
  <si>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</si>
  <si>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</si>
  <si>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</si>
  <si>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</si>
  <si>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</si>
  <si>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</si>
  <si>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</si>
  <si>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</si>
  <si>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</si>
  <si>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</si>
  <si>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</si>
  <si>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</si>
  <si>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</si>
  <si>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</si>
  <si>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</si>
  <si>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</si>
  <si>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</si>
  <si>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</si>
  <si>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</si>
  <si>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</si>
  <si>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</si>
  <si>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</si>
  <si>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</si>
  <si>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</si>
  <si>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</si>
  <si>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</si>
  <si>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</si>
  <si>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</si>
  <si>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</si>
  <si>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</si>
  <si>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</si>
  <si>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</si>
  <si>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</si>
  <si>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</si>
  <si>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</si>
  <si>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</si>
  <si>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</si>
  <si>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</si>
  <si>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</si>
  <si>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</si>
  <si>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</si>
  <si>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</si>
  <si>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</si>
  <si>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</si>
  <si>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</si>
  <si>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</si>
  <si>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</si>
  <si>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</si>
  <si>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</si>
  <si>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</si>
  <si>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</si>
  <si>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</si>
  <si>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</si>
  <si>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</si>
  <si>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</si>
  <si>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</si>
  <si>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</si>
  <si>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</si>
  <si>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</si>
  <si>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</si>
  <si>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</si>
  <si>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</si>
  <si>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</si>
  <si>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</si>
  <si>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</si>
  <si>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</si>
  <si>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</si>
  <si>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</si>
  <si>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</si>
  <si>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</si>
  <si>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</si>
  <si>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</si>
  <si>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</si>
  <si>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</si>
  <si>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</si>
  <si>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</si>
  <si>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</si>
  <si>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</si>
  <si>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</si>
  <si>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</si>
  <si>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</si>
  <si>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</si>
  <si>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</si>
  <si>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</si>
  <si>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</si>
  <si>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</si>
  <si>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</si>
  <si>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</si>
  <si>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</si>
  <si>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</si>
  <si>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</si>
  <si>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</si>
  <si>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</si>
  <si>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</si>
  <si>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</si>
  <si>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</si>
  <si>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</si>
  <si>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</si>
  <si>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</si>
  <si>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</si>
  <si>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</si>
  <si>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</si>
  <si>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</si>
  <si>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</si>
  <si>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</si>
  <si>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</si>
  <si>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</si>
  <si>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</si>
  <si>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</si>
  <si>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</si>
  <si>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</si>
  <si>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</si>
  <si>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</si>
  <si>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</si>
  <si>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</si>
  <si>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</si>
  <si>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</si>
  <si>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</si>
  <si>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</si>
  <si>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</si>
  <si>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</si>
  <si>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</si>
  <si>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</si>
  <si>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</si>
  <si>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</si>
  <si>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</si>
  <si>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</si>
  <si>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</si>
  <si>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</si>
  <si>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</si>
  <si>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</si>
  <si>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</si>
  <si>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</si>
  <si>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</si>
  <si>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</si>
  <si>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</si>
  <si>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</si>
  <si>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</si>
  <si>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</si>
  <si>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</si>
  <si>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</si>
  <si>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</si>
  <si>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</si>
  <si>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</si>
  <si>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</si>
  <si>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</si>
  <si>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</si>
  <si>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</si>
  <si>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</si>
  <si>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</si>
  <si>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</si>
  <si>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</si>
  <si>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</si>
  <si>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</si>
  <si>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</si>
  <si>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</si>
  <si>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</si>
  <si>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</si>
  <si>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</si>
  <si>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</si>
  <si>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</si>
  <si>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</si>
  <si>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</si>
  <si>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</si>
  <si>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</si>
  <si>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</si>
  <si>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</si>
  <si>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</si>
  <si>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</si>
  <si>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</si>
  <si>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</si>
  <si>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</si>
  <si>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</si>
  <si>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</si>
  <si>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</si>
  <si>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</si>
  <si>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</si>
  <si>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</si>
  <si>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</si>
  <si>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</si>
  <si>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</si>
  <si>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</si>
  <si>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</si>
  <si>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</si>
  <si>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</si>
  <si>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</si>
  <si>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</si>
  <si>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</si>
  <si>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</si>
  <si>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</si>
  <si>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</si>
  <si>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</si>
  <si>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</si>
  <si>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</si>
  <si>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</si>
  <si>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</si>
  <si>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</si>
  <si>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</si>
  <si>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</si>
  <si>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</si>
  <si>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</si>
  <si>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</si>
  <si>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</si>
  <si>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</si>
  <si>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</si>
  <si>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</si>
  <si>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</si>
  <si>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</si>
  <si>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</si>
  <si>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</si>
  <si>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</si>
  <si>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</si>
  <si>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</si>
  <si>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</si>
  <si>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</si>
  <si>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</si>
  <si>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</si>
  <si>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</si>
  <si>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</si>
  <si>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</si>
  <si>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</si>
  <si>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</si>
  <si>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</si>
  <si>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</si>
  <si>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</si>
  <si>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</si>
  <si>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</si>
  <si>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</si>
  <si>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</si>
  <si>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</si>
  <si>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</si>
  <si>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</si>
  <si>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</si>
  <si>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</si>
  <si>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</si>
  <si>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</si>
  <si>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</si>
  <si>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</si>
  <si>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</si>
  <si>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</si>
  <si>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</si>
  <si>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</si>
  <si>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</si>
  <si>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</si>
  <si>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</si>
  <si>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</si>
  <si>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</si>
  <si>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</si>
  <si>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</si>
  <si>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</si>
  <si>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</si>
  <si>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</si>
  <si>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</si>
  <si>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</si>
  <si>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</si>
  <si>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</si>
  <si>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</si>
  <si>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</si>
  <si>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</si>
  <si>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</si>
  <si>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</si>
  <si>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</si>
  <si>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</si>
  <si>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</si>
  <si>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</si>
  <si>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</si>
  <si>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</si>
  <si>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</si>
  <si>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</si>
  <si>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</si>
  <si>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</si>
  <si>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</si>
  <si>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</si>
  <si>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</si>
  <si>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</si>
  <si>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</si>
  <si>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</si>
  <si>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</si>
  <si>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</si>
  <si>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</si>
  <si>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</si>
  <si>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</si>
  <si>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</si>
  <si>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</si>
  <si>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</si>
  <si>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</si>
  <si>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</si>
  <si>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</si>
  <si>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</si>
  <si>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</si>
  <si>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</si>
  <si>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</si>
  <si>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</si>
  <si>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</si>
  <si>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</si>
  <si>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</si>
  <si>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</si>
  <si>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</si>
  <si>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</si>
  <si>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</si>
  <si>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</si>
  <si>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</si>
  <si>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</si>
  <si>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</si>
  <si>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</si>
  <si>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</si>
  <si>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</si>
  <si>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</si>
  <si>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</si>
  <si>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</si>
  <si>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</si>
  <si>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</si>
  <si>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</si>
  <si>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</si>
  <si>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</si>
  <si>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</si>
  <si>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</si>
  <si>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</si>
  <si>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</si>
  <si>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</si>
  <si>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</si>
  <si>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</si>
  <si>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</si>
  <si>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</si>
  <si>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</si>
  <si>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</si>
  <si>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</si>
  <si>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</si>
  <si>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</si>
  <si>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</si>
  <si>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</si>
  <si>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</si>
  <si>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</si>
  <si>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</si>
  <si>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</si>
  <si>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</si>
  <si>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</si>
  <si>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</si>
  <si>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</si>
  <si>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</si>
  <si>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</si>
  <si>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</si>
  <si>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</si>
  <si>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</si>
  <si>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</si>
  <si>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</si>
  <si>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</si>
  <si>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</si>
  <si>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</si>
  <si>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</si>
  <si>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</si>
  <si>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</si>
  <si>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</si>
  <si>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</si>
  <si>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</si>
  <si>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</si>
  <si>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</si>
  <si>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</si>
  <si>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</si>
  <si>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</si>
  <si>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</si>
  <si>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</si>
  <si>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</si>
  <si>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</si>
  <si>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</si>
  <si>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</si>
  <si>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</si>
  <si>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</si>
  <si>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</si>
  <si>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</si>
  <si>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</si>
  <si>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</si>
  <si>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</si>
  <si>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</si>
  <si>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</si>
  <si>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</si>
  <si>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</si>
  <si>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</si>
  <si>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</si>
  <si>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</si>
  <si>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</si>
  <si>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</si>
  <si>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</si>
  <si>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</si>
  <si>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</si>
  <si>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</si>
  <si>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</si>
  <si>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</si>
  <si>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</si>
  <si>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</si>
  <si>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</si>
  <si>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</si>
  <si>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</si>
  <si>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</si>
  <si>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</si>
  <si>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</si>
  <si>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</si>
  <si>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</si>
  <si>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</si>
  <si>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</si>
  <si>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</si>
  <si>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</si>
  <si>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</si>
  <si>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</si>
  <si>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</si>
  <si>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</si>
  <si>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</si>
  <si>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</si>
  <si>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</si>
  <si>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</si>
  <si>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</si>
  <si>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</si>
  <si>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</si>
  <si>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</si>
  <si>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</si>
  <si>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</si>
  <si>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</si>
  <si>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</si>
  <si>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</si>
  <si>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</si>
  <si>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</si>
  <si>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</si>
  <si>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</si>
  <si>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</si>
  <si>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</si>
  <si>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</si>
  <si>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</si>
  <si>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</si>
  <si>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</si>
  <si>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</si>
  <si>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</si>
  <si>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</si>
  <si>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</si>
  <si>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</si>
  <si>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</si>
  <si>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</si>
  <si>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</si>
  <si>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</si>
  <si>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</si>
  <si>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</si>
  <si>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</si>
  <si>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</si>
  <si>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</si>
  <si>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</si>
  <si>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</si>
  <si>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</si>
  <si>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</si>
  <si>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</si>
  <si>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</si>
  <si>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</si>
  <si>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</si>
  <si>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</si>
  <si>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</si>
  <si>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</si>
  <si>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</si>
  <si>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</si>
  <si>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</si>
  <si>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</si>
  <si>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</si>
  <si>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</si>
  <si>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</si>
  <si>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</si>
  <si>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</si>
  <si>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</si>
  <si>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</si>
  <si>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</si>
  <si>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</si>
  <si>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</si>
  <si>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</si>
  <si>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</si>
  <si>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</si>
  <si>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</si>
  <si>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</si>
  <si>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</si>
  <si>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</si>
  <si>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</si>
  <si>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</si>
  <si>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</si>
  <si>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</si>
  <si>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</si>
  <si>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</si>
  <si>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</si>
  <si>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</si>
  <si>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</si>
  <si>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</si>
  <si>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</si>
  <si>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</si>
  <si>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</si>
  <si>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</si>
  <si>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</si>
  <si>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</si>
  <si>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</si>
  <si>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</si>
  <si>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</si>
  <si>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</si>
  <si>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</si>
  <si>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</si>
  <si>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</si>
  <si>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</si>
  <si>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</si>
  <si>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</si>
  <si>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</si>
  <si>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</si>
  <si>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</si>
  <si>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</si>
  <si>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</si>
  <si>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</si>
  <si>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</si>
  <si>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</si>
  <si>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</si>
  <si>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</si>
  <si>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</si>
  <si>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</si>
  <si>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</si>
  <si>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</si>
  <si>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</si>
  <si>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</si>
  <si>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</si>
  <si>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</si>
  <si>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</si>
  <si>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</si>
  <si>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</si>
  <si>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</si>
  <si>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</si>
  <si>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</si>
  <si>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</si>
  <si>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</si>
  <si>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</si>
  <si>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</si>
  <si>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</si>
  <si>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</si>
  <si>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</si>
  <si>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</si>
  <si>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</si>
  <si>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</si>
  <si>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</si>
  <si>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</si>
  <si>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</si>
  <si>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</si>
  <si>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</si>
  <si>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</si>
  <si>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</si>
  <si>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</si>
  <si>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</si>
  <si>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</si>
  <si>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</si>
  <si>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</si>
  <si>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</si>
  <si>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</si>
  <si>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</si>
  <si>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</si>
  <si>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</si>
  <si>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</si>
  <si>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</si>
  <si>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</si>
  <si>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</si>
  <si>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</si>
  <si>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</si>
  <si>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</si>
  <si>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</si>
  <si>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</si>
  <si>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</si>
  <si>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</si>
  <si>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</si>
  <si>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</si>
  <si>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</si>
  <si>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</si>
  <si>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</si>
  <si>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</si>
  <si>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</si>
  <si>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</si>
  <si>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</si>
  <si>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</si>
  <si>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</si>
  <si>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</si>
  <si>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</si>
  <si>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</si>
  <si>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</si>
  <si>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</si>
  <si>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</si>
  <si>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</si>
  <si>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</si>
  <si>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</si>
  <si>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</si>
  <si>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</si>
  <si>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</si>
  <si>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</si>
  <si>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</si>
  <si>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</si>
  <si>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</si>
  <si>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</si>
  <si>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</si>
  <si>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</si>
  <si>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</si>
  <si>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</si>
  <si>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</si>
  <si>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</si>
  <si>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</si>
  <si>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</si>
  <si>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</si>
  <si>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</si>
  <si>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</si>
  <si>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</si>
  <si>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</si>
  <si>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</si>
  <si>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</si>
  <si>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</si>
  <si>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</si>
  <si>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</si>
  <si>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</si>
  <si>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</si>
  <si>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</si>
  <si>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</si>
  <si>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</si>
  <si>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</si>
  <si>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</si>
  <si>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</si>
  <si>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</si>
  <si>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</si>
  <si>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</si>
  <si>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</si>
  <si>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</si>
  <si>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</si>
  <si>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</si>
  <si>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</si>
  <si>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</si>
  <si>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</si>
  <si>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</si>
  <si>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</si>
  <si>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</si>
  <si>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</si>
  <si>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</si>
  <si>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</si>
  <si>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</si>
  <si>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</si>
  <si>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</si>
  <si>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</si>
  <si>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</si>
  <si>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</si>
  <si>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</si>
  <si>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</si>
  <si>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</si>
  <si>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</si>
  <si>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</si>
  <si>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</si>
  <si>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</si>
  <si>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</si>
  <si>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</si>
  <si>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</si>
  <si>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</si>
  <si>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</si>
  <si>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</si>
  <si>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</si>
  <si>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</si>
  <si>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</si>
  <si>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</si>
  <si>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</si>
  <si>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</si>
  <si>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</si>
  <si>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</si>
  <si>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</si>
  <si>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</si>
  <si>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</si>
  <si>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</si>
  <si>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</si>
  <si>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</si>
  <si>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</si>
  <si>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</si>
  <si>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</si>
  <si>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</si>
  <si>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</si>
  <si>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</si>
  <si>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</si>
  <si>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</si>
  <si>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</si>
  <si>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</si>
  <si>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</si>
  <si>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</si>
  <si>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</si>
  <si>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</si>
  <si>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</si>
  <si>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</si>
  <si>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</si>
  <si>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</si>
  <si>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</si>
  <si>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</si>
  <si>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</si>
  <si>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</si>
  <si>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</si>
  <si>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</si>
  <si>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</si>
  <si>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</si>
  <si>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</si>
  <si>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</si>
  <si>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</si>
  <si>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</si>
  <si>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</si>
  <si>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</si>
  <si>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</si>
  <si>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</si>
  <si>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</si>
  <si>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</si>
  <si>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</si>
  <si>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</si>
  <si>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</si>
  <si>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</si>
  <si>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</si>
  <si>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</si>
  <si>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</si>
  <si>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</si>
  <si>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</si>
  <si>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</si>
  <si>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</si>
  <si>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</si>
  <si>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</si>
  <si>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</si>
  <si>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</si>
  <si>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</si>
  <si>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</si>
  <si>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</si>
  <si>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</si>
  <si>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</si>
  <si>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</si>
  <si>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</si>
  <si>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</si>
  <si>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</si>
  <si>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</si>
  <si>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</si>
  <si>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</si>
  <si>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</si>
  <si>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</si>
  <si>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</si>
  <si>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</si>
  <si>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</si>
  <si>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</si>
  <si>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</si>
  <si>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</si>
  <si>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</si>
  <si>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</si>
  <si>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</si>
  <si>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</si>
  <si>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</si>
  <si>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</si>
  <si>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</si>
  <si>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</si>
  <si>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</si>
  <si>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</si>
  <si>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</si>
  <si>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</si>
  <si>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</si>
  <si>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</si>
  <si>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</si>
  <si>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</si>
  <si>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</si>
  <si>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</si>
  <si>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</si>
  <si>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</si>
  <si>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</si>
  <si>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</si>
  <si>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</si>
  <si>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</si>
  <si>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</si>
  <si>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</si>
  <si>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</si>
  <si>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</si>
  <si>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</si>
  <si>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</si>
  <si>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</si>
  <si>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</si>
  <si>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</si>
  <si>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</si>
  <si>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</si>
  <si>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</si>
  <si>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</si>
  <si>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</si>
  <si>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</si>
  <si>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</si>
  <si>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</si>
  <si>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</si>
  <si>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</si>
  <si>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</si>
  <si>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</si>
  <si>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</si>
  <si>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</si>
  <si>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</si>
  <si>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</si>
  <si>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</si>
  <si>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</si>
  <si>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</si>
  <si>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</si>
  <si>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</si>
  <si>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</si>
  <si>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</si>
  <si>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</si>
  <si>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</si>
  <si>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</si>
  <si>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</si>
  <si>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</si>
  <si>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</si>
  <si>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</si>
  <si>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</si>
  <si>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</si>
  <si>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</si>
  <si>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</si>
  <si>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</si>
  <si>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</si>
  <si>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</si>
  <si>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</si>
  <si>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</si>
  <si>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</si>
  <si>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</si>
  <si>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</si>
  <si>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</si>
  <si>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</si>
  <si>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</si>
  <si>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</si>
  <si>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</si>
  <si>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</si>
  <si>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</si>
  <si>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</si>
  <si>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</si>
  <si>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</si>
  <si>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</si>
  <si>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</si>
  <si>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</si>
  <si>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</si>
  <si>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</si>
  <si>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</si>
  <si>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</si>
  <si>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</si>
  <si>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</si>
  <si>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</si>
  <si>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</si>
  <si>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</si>
  <si>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</si>
  <si>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</si>
  <si>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</si>
  <si>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</si>
  <si>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</si>
  <si>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</si>
  <si>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</si>
  <si>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</si>
  <si>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</si>
  <si>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</si>
  <si>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</si>
  <si>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</si>
  <si>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</si>
  <si>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</si>
  <si>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</si>
  <si>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</si>
  <si>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</si>
  <si>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</si>
  <si>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</si>
  <si>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</si>
  <si>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</si>
  <si>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</si>
  <si>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</si>
  <si>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</si>
  <si>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</si>
  <si>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</si>
  <si>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</si>
  <si>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</si>
  <si>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</si>
  <si>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</si>
  <si>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</si>
  <si>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</si>
  <si>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</si>
  <si>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</si>
  <si>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</si>
  <si>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</si>
  <si>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</si>
  <si>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</si>
  <si>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</si>
  <si>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</si>
  <si>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</si>
  <si>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</si>
  <si>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</si>
  <si>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</si>
  <si>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</si>
  <si>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</si>
  <si>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</si>
  <si>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</si>
  <si>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</si>
  <si>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</si>
  <si>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</si>
  <si>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</si>
  <si>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</si>
  <si>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</si>
  <si>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</si>
  <si>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</si>
  <si>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</si>
  <si>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</si>
  <si>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</si>
  <si>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</si>
  <si>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</si>
  <si>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</si>
  <si>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</si>
  <si>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</si>
  <si>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</si>
  <si>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</si>
  <si>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</si>
  <si>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</si>
  <si>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</si>
  <si>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</si>
  <si>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</si>
  <si>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</si>
  <si>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</si>
  <si>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</si>
  <si>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</si>
  <si>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</si>
  <si>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</si>
  <si>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</si>
  <si>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</si>
  <si>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</si>
  <si>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</si>
  <si>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</si>
  <si>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</si>
  <si>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</si>
  <si>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</si>
  <si>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</si>
  <si>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</si>
  <si>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</si>
  <si>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</si>
  <si>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</si>
  <si>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</si>
  <si>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</si>
  <si>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</si>
  <si>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</si>
  <si>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</si>
  <si>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</si>
  <si>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</si>
  <si>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</si>
  <si>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</si>
  <si>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</si>
  <si>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</si>
  <si>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</si>
  <si>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</si>
  <si>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</si>
  <si>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</si>
  <si>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</si>
  <si>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</si>
  <si>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</si>
  <si>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</si>
  <si>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</si>
  <si>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</si>
  <si>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</si>
  <si>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</si>
  <si>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</si>
  <si>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</si>
  <si>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</si>
  <si>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</si>
  <si>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</si>
  <si>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</si>
  <si>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</si>
  <si>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</si>
  <si>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</si>
  <si>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</si>
  <si>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</si>
  <si>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</si>
  <si>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</si>
  <si>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</si>
  <si>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</si>
  <si>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</si>
  <si>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</si>
  <si>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</si>
  <si>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</si>
  <si>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</si>
  <si>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</si>
  <si>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</si>
  <si>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</si>
  <si>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</si>
  <si>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</si>
  <si>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</si>
  <si>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</si>
  <si>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</si>
  <si>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</si>
  <si>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</si>
  <si>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</si>
  <si>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</si>
  <si>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</si>
  <si>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</si>
  <si>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</si>
  <si>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</si>
  <si>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</si>
  <si>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</si>
  <si>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</si>
  <si>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</si>
  <si>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</si>
  <si>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</si>
  <si>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</si>
  <si>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</si>
  <si>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</si>
  <si>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</si>
  <si>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</si>
  <si>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</si>
  <si>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</si>
  <si>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</si>
  <si>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</si>
  <si>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</si>
  <si>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</si>
  <si>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</si>
  <si>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</si>
  <si>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</si>
  <si>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</si>
  <si>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</si>
  <si>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</si>
  <si>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</si>
  <si>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</si>
  <si>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</si>
  <si>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</si>
  <si>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</si>
  <si>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</si>
  <si>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</si>
  <si>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</si>
  <si>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</si>
  <si>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</si>
  <si>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</si>
  <si>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</si>
  <si>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</si>
  <si>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</si>
  <si>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</si>
  <si>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</si>
  <si>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</si>
  <si>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</si>
  <si>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</si>
  <si>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</si>
  <si>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</si>
  <si>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</si>
  <si>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</si>
  <si>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</si>
  <si>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</si>
  <si>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</si>
  <si>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</si>
  <si>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</si>
  <si>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</si>
  <si>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</si>
  <si>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</si>
  <si>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</si>
  <si>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</si>
  <si>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</si>
  <si>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</si>
  <si>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</si>
  <si>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</si>
  <si>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</si>
  <si>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</si>
  <si>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</si>
  <si>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</si>
  <si>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</si>
  <si>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</si>
  <si>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</si>
  <si>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</si>
  <si>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</si>
  <si>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</si>
  <si>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</si>
  <si>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</si>
  <si>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</si>
  <si>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</si>
  <si>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</si>
  <si>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</si>
  <si>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</si>
  <si>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</si>
  <si>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</si>
  <si>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</si>
  <si>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</si>
  <si>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</si>
  <si>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</si>
  <si>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</si>
  <si>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</si>
  <si>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</si>
  <si>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</si>
  <si>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</si>
  <si>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</si>
  <si>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</si>
  <si>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</si>
  <si>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</si>
  <si>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</si>
  <si>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</si>
  <si>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</si>
  <si>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</si>
  <si>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</si>
  <si>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</si>
  <si>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</si>
  <si>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</si>
  <si>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</si>
  <si>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</si>
  <si>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</si>
  <si>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</si>
  <si>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</si>
  <si>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</si>
  <si>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</si>
  <si>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</si>
  <si>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</si>
  <si>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</si>
  <si>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</si>
  <si>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</si>
  <si>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</si>
  <si>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</si>
  <si>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</si>
  <si>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</si>
  <si>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</si>
  <si>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</si>
  <si>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</si>
  <si>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</si>
  <si>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</si>
  <si>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</si>
  <si>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</si>
  <si>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</si>
  <si>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</si>
  <si>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</si>
  <si>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</si>
  <si>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</si>
  <si>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</si>
  <si>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</si>
  <si>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</si>
  <si>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</si>
  <si>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</si>
  <si>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</si>
  <si>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</si>
  <si>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</si>
  <si>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</si>
  <si>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</si>
  <si>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</si>
  <si>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</si>
  <si>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</si>
  <si>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</si>
  <si>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</si>
  <si>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</si>
  <si>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</si>
  <si>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</si>
  <si>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</si>
  <si>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</si>
  <si>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</si>
  <si>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</si>
  <si>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</si>
  <si>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</si>
  <si>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</si>
  <si>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</si>
  <si>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</si>
  <si>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</si>
  <si>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</si>
  <si>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</si>
  <si>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</si>
  <si>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</si>
  <si>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</si>
  <si>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</si>
  <si>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</si>
  <si>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</si>
  <si>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</si>
  <si>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</si>
  <si>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</si>
  <si>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</si>
  <si>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</si>
  <si>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</si>
  <si>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</si>
  <si>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</si>
  <si>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</si>
  <si>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</si>
  <si>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</si>
  <si>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</si>
  <si>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</si>
  <si>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</si>
  <si>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</si>
  <si>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</si>
  <si>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</si>
  <si>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</si>
  <si>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</si>
  <si>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</si>
  <si>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</si>
  <si>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</si>
  <si>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</si>
  <si>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</si>
  <si>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</si>
  <si>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</si>
  <si>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</si>
  <si>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</si>
  <si>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</si>
  <si>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</si>
  <si>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</si>
  <si>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</si>
  <si>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</si>
  <si>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</si>
  <si>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</si>
  <si>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</si>
  <si>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</si>
  <si>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</si>
  <si>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</si>
  <si>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</si>
  <si>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</si>
  <si>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</si>
  <si>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</si>
  <si>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</si>
  <si>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</si>
  <si>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</si>
  <si>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</si>
  <si>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</si>
  <si>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</si>
  <si>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</si>
  <si>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</si>
  <si>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</si>
  <si>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</si>
  <si>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</si>
  <si>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</si>
  <si>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</si>
  <si>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</si>
  <si>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</si>
  <si>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</si>
  <si>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</si>
  <si>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</si>
  <si>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</si>
  <si>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</si>
  <si>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</si>
  <si>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</si>
  <si>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</si>
  <si>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</si>
  <si>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</si>
  <si>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</si>
  <si>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</si>
  <si>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</si>
  <si>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</si>
  <si>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</si>
  <si>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</si>
  <si>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</si>
  <si>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</si>
  <si>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</si>
  <si>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</si>
  <si>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</si>
  <si>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</si>
  <si>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</si>
  <si>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</si>
  <si>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</si>
  <si>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</si>
  <si>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</si>
  <si>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</si>
  <si>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</si>
  <si>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</si>
  <si>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</si>
  <si>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</si>
  <si>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</si>
  <si>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</si>
  <si>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</si>
  <si>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</si>
  <si>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</si>
  <si>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</si>
  <si>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</si>
  <si>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</si>
  <si>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</si>
  <si>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</si>
  <si>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</si>
  <si>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</si>
  <si>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</si>
  <si>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</si>
  <si>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</si>
  <si>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</si>
  <si>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</si>
  <si>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</si>
  <si>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</si>
  <si>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</si>
  <si>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</si>
  <si>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</si>
  <si>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</si>
  <si>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</si>
  <si>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</si>
  <si>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</si>
  <si>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</si>
  <si>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</si>
  <si>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</si>
  <si>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</si>
  <si>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</si>
  <si>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</si>
  <si>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</si>
  <si>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</si>
  <si>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</si>
  <si>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</si>
  <si>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</si>
  <si>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</si>
  <si>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</si>
  <si>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</si>
  <si>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</si>
  <si>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</si>
  <si>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</si>
  <si>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</si>
  <si>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</si>
  <si>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</si>
  <si>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</si>
  <si>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</si>
  <si>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</si>
  <si>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</si>
  <si>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</si>
  <si>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</si>
  <si>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</si>
  <si>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</si>
  <si>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</si>
  <si>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</si>
  <si>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</si>
  <si>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</si>
  <si>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</si>
  <si>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</si>
  <si>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</si>
  <si>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</si>
  <si>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</si>
  <si>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</si>
  <si>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</si>
  <si>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</si>
  <si>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</si>
  <si>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</si>
  <si>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</si>
  <si>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</si>
  <si>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</si>
  <si>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</si>
  <si>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</si>
  <si>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</si>
  <si>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</si>
  <si>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</si>
  <si>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</si>
  <si>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</si>
  <si>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</si>
  <si>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</si>
  <si>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</si>
  <si>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</si>
  <si>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</si>
  <si>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</si>
  <si>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</si>
  <si>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</si>
  <si>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</si>
  <si>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</si>
  <si>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</si>
  <si>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</si>
  <si>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</si>
  <si>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</si>
  <si>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</si>
  <si>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</si>
  <si>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</si>
  <si>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</si>
  <si>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</si>
  <si>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</si>
  <si>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</si>
  <si>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</si>
  <si>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</si>
  <si>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</si>
  <si>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</si>
  <si>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</si>
  <si>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</si>
  <si>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</si>
  <si>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</si>
  <si>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</si>
  <si>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</si>
  <si>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</si>
  <si>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</si>
  <si>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</si>
  <si>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</si>
  <si>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</si>
  <si>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</si>
  <si>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</si>
  <si>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</si>
  <si>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</si>
  <si>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</si>
  <si>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</si>
  <si>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</si>
  <si>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</si>
  <si>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</si>
  <si>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</si>
  <si>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</si>
  <si>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</si>
  <si>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</si>
  <si>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</si>
  <si>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</si>
  <si>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</si>
  <si>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</si>
  <si>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</si>
  <si>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</si>
  <si>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</si>
  <si>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</si>
  <si>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</si>
  <si>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</si>
  <si>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</si>
  <si>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</si>
  <si>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</si>
  <si>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</si>
  <si>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</si>
  <si>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</si>
  <si>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</si>
  <si>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</si>
  <si>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</si>
  <si>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</si>
  <si>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</si>
  <si>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</si>
  <si>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</si>
  <si>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</si>
  <si>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</si>
  <si>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</si>
  <si>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</si>
  <si>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</si>
  <si>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</si>
  <si>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</si>
  <si>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</si>
  <si>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</si>
  <si>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</si>
  <si>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</si>
  <si>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</si>
  <si>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</si>
  <si>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</si>
  <si>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</si>
  <si>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</si>
  <si>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</si>
  <si>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</si>
  <si>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</si>
  <si>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</si>
  <si>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</si>
  <si>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</si>
  <si>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</si>
  <si>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</si>
  <si>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</si>
  <si>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</si>
  <si>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</si>
  <si>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</si>
  <si>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</si>
  <si>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</si>
  <si>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</si>
  <si>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</si>
  <si>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</si>
  <si>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</si>
  <si>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</si>
  <si>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</si>
  <si>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</si>
  <si>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</si>
  <si>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</si>
  <si>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</si>
  <si>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</si>
  <si>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</si>
  <si>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</si>
  <si>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</si>
  <si>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</si>
  <si>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</si>
  <si>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</si>
  <si>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</si>
  <si>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</si>
  <si>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</si>
  <si>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</si>
  <si>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</si>
  <si>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</si>
  <si>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</si>
  <si>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</si>
  <si>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</si>
  <si>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</si>
  <si>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</si>
  <si>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</si>
  <si>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</si>
  <si>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</si>
  <si>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</si>
  <si>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</si>
  <si>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</si>
  <si>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</si>
  <si>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</si>
  <si>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</si>
  <si>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</si>
  <si>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</si>
  <si>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</si>
  <si>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</si>
  <si>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</si>
  <si>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</si>
  <si>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</si>
  <si>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</si>
  <si>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</si>
  <si>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</si>
  <si>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</si>
  <si>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</si>
  <si>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</si>
  <si>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</si>
  <si>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</si>
  <si>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</si>
  <si>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</si>
  <si>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</si>
  <si>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</si>
  <si>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</si>
  <si>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</si>
  <si>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</si>
  <si>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</si>
  <si>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</si>
  <si>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</si>
  <si>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</si>
  <si>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</si>
  <si>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</si>
  <si>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</si>
  <si>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</si>
  <si>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</si>
  <si>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</si>
  <si>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</si>
  <si>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</si>
  <si>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</si>
  <si>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</si>
  <si>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</si>
  <si>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</si>
  <si>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</si>
  <si>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</si>
  <si>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</si>
  <si>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</si>
  <si>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</si>
  <si>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</si>
  <si>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</si>
  <si>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</si>
  <si>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</si>
  <si>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</si>
  <si>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</si>
  <si>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</si>
  <si>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</si>
  <si>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</si>
  <si>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</si>
  <si>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</si>
  <si>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</si>
  <si>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</si>
  <si>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</si>
  <si>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</si>
  <si>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</si>
  <si>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</si>
  <si>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</si>
  <si>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</si>
  <si>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</si>
  <si>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</si>
  <si>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</si>
  <si>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</si>
  <si>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</si>
  <si>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</si>
  <si>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</si>
  <si>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</si>
  <si>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</si>
  <si>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</si>
  <si>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</si>
  <si>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</si>
  <si>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</si>
  <si>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</si>
  <si>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</si>
  <si>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</si>
  <si>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</si>
  <si>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</si>
  <si>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</si>
  <si>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</si>
  <si>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</si>
  <si>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</si>
  <si>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</si>
  <si>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</si>
  <si>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</si>
  <si>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</si>
  <si>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</si>
  <si>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</si>
  <si>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</si>
  <si>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</si>
  <si>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</si>
  <si>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</si>
  <si>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</si>
  <si>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</si>
  <si>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</si>
  <si>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</si>
  <si>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</si>
  <si>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</si>
  <si>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</si>
  <si>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</si>
  <si>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</si>
  <si>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</si>
  <si>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</si>
  <si>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</si>
  <si>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</si>
  <si>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</si>
  <si>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</si>
  <si>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</si>
  <si>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</si>
  <si>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</si>
  <si>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</si>
  <si>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</si>
  <si>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</si>
  <si>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</si>
  <si>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</si>
  <si>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</si>
  <si>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</si>
  <si>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</si>
  <si>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</si>
  <si>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</si>
  <si>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</si>
  <si>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</si>
  <si>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</si>
  <si>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</si>
  <si>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</si>
  <si>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</si>
  <si>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</si>
  <si>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</si>
  <si>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</si>
  <si>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</si>
  <si>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</si>
  <si>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</si>
  <si>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</si>
  <si>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</si>
  <si>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</si>
  <si>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</si>
  <si>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</si>
  <si>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</si>
  <si>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</si>
  <si>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</si>
  <si>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</si>
  <si>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</si>
  <si>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</si>
  <si>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</si>
  <si>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</si>
  <si>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</si>
  <si>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</si>
  <si>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</si>
  <si>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</si>
  <si>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</si>
  <si>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</si>
  <si>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</si>
  <si>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</si>
  <si>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</si>
  <si>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</si>
  <si>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</si>
  <si>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</si>
  <si>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</si>
  <si>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</si>
  <si>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</si>
  <si>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</si>
  <si>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</si>
  <si>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</si>
  <si>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</si>
  <si>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</si>
  <si>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</si>
  <si>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</si>
  <si>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</si>
  <si>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</si>
  <si>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</si>
  <si>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</si>
  <si>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</si>
  <si>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</si>
  <si>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</si>
  <si>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</si>
  <si>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</si>
  <si>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</si>
  <si>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</si>
  <si>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</si>
  <si>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</si>
  <si>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</si>
  <si>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</si>
  <si>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</si>
  <si>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</si>
  <si>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</si>
  <si>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</si>
  <si>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</si>
  <si>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</si>
  <si>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</si>
  <si>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</si>
  <si>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</si>
  <si>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</si>
  <si>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</si>
  <si>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</si>
  <si>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</si>
  <si>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</si>
  <si>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</si>
  <si>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</si>
  <si>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</si>
  <si>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</si>
  <si>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</si>
  <si>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</si>
  <si>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</si>
  <si>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</si>
  <si>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</si>
  <si>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</si>
  <si>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</si>
  <si>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</si>
  <si>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</si>
  <si>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</si>
  <si>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</si>
  <si>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</si>
  <si>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</si>
  <si>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</si>
  <si>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</si>
  <si>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</si>
  <si>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</si>
  <si>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</si>
  <si>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</si>
  <si>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</si>
  <si>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</si>
  <si>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</si>
  <si>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</si>
  <si>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</si>
  <si>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</si>
  <si>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</si>
  <si>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</si>
  <si>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</si>
  <si>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</si>
  <si>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</si>
  <si>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</si>
  <si>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</si>
  <si>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</si>
  <si>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</si>
  <si>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</si>
  <si>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</si>
  <si>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</si>
  <si>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</si>
  <si>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</si>
  <si>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</si>
  <si>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</si>
  <si>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</si>
  <si>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</si>
  <si>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</si>
  <si>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</si>
  <si>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</si>
  <si>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</si>
  <si>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</si>
  <si>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</si>
  <si>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</si>
  <si>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</si>
  <si>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</si>
  <si>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</si>
  <si>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</si>
  <si>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</si>
  <si>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</si>
  <si>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</si>
  <si>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</si>
  <si>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</si>
  <si>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</si>
  <si>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</si>
  <si>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</si>
  <si>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</si>
  <si>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</si>
  <si>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</si>
  <si>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</si>
  <si>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</si>
  <si>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</si>
  <si>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</si>
  <si>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</si>
  <si>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</si>
  <si>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</si>
  <si>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</si>
  <si>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</si>
  <si>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</si>
  <si>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</si>
  <si>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</si>
  <si>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</si>
  <si>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</si>
  <si>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</si>
  <si>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</si>
  <si>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</si>
  <si>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</si>
  <si>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</si>
  <si>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</si>
  <si>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</si>
  <si>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</si>
  <si>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</si>
  <si>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</si>
  <si>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</si>
  <si>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</si>
  <si>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</si>
  <si>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</si>
  <si>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</si>
  <si>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</si>
  <si>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</si>
  <si>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</si>
  <si>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</si>
  <si>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</si>
  <si>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</si>
  <si>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</si>
  <si>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</si>
  <si>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</si>
  <si>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</si>
  <si>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</si>
  <si>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</si>
  <si>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</si>
  <si>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</si>
  <si>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</si>
  <si>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</si>
  <si>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</si>
  <si>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</si>
  <si>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</si>
  <si>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</si>
  <si>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</si>
  <si>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</si>
  <si>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</si>
  <si>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</si>
  <si>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</si>
  <si>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</si>
  <si>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</si>
  <si>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</si>
  <si>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</si>
  <si>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</si>
  <si>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</si>
  <si>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</si>
  <si>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</si>
  <si>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</si>
  <si>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</si>
  <si>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</si>
  <si>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</si>
  <si>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</si>
  <si>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</si>
  <si>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</si>
  <si>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</si>
  <si>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</si>
  <si>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</si>
  <si>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</si>
  <si>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</si>
  <si>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</si>
  <si>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</si>
  <si>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</si>
  <si>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</si>
  <si>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</si>
  <si>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</si>
  <si>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</si>
  <si>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</si>
  <si>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</si>
  <si>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</si>
  <si>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</si>
  <si>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</si>
  <si>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</si>
  <si>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</si>
  <si>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</si>
  <si>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</si>
  <si>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</si>
  <si>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</si>
  <si>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</si>
  <si>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</si>
  <si>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</si>
  <si>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</si>
  <si>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</si>
  <si>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</si>
  <si>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</si>
  <si>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</si>
  <si>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</si>
  <si>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</si>
  <si>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</si>
  <si>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</si>
  <si>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</si>
  <si>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</si>
  <si>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</si>
  <si>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</si>
  <si>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</si>
  <si>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</si>
  <si>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</si>
  <si>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</si>
  <si>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</si>
  <si>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</si>
  <si>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</si>
  <si>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</si>
  <si>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</si>
  <si>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</si>
  <si>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</si>
  <si>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</si>
  <si>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</si>
  <si>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</si>
  <si>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</si>
  <si>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</si>
  <si>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</si>
  <si>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</si>
  <si>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</si>
  <si>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</si>
  <si>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</si>
  <si>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</si>
  <si>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</si>
  <si>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</si>
  <si>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</si>
  <si>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</si>
  <si>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</si>
  <si>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</si>
  <si>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</si>
  <si>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</si>
  <si>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</si>
  <si>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</si>
  <si>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</si>
  <si>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</si>
  <si>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</si>
  <si>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</si>
  <si>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</si>
  <si>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</si>
  <si>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</si>
  <si>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</si>
  <si>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</si>
  <si>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</si>
  <si>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</si>
  <si>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</si>
  <si>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</si>
  <si>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</si>
  <si>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</si>
  <si>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</si>
  <si>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</si>
  <si>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</si>
  <si>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</si>
  <si>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</si>
  <si>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</si>
  <si>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</si>
  <si>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</si>
  <si>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</si>
  <si>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</si>
  <si>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</si>
  <si>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</si>
  <si>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</si>
  <si>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</si>
  <si>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</si>
  <si>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</si>
  <si>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</si>
  <si>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</si>
  <si>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</si>
  <si>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</si>
  <si>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</si>
  <si>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</si>
  <si>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</si>
  <si>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</si>
  <si>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</si>
  <si>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</si>
  <si>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</si>
  <si>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</si>
  <si>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</si>
  <si>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</si>
  <si>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</si>
  <si>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</si>
  <si>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</si>
  <si>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</si>
  <si>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</si>
  <si>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</si>
  <si>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</si>
  <si>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</si>
  <si>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</si>
  <si>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</si>
  <si>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</si>
  <si>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</si>
  <si>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</si>
  <si>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</si>
  <si>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</si>
  <si>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</si>
  <si>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</si>
  <si>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</si>
  <si>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</si>
  <si>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</si>
  <si>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</si>
  <si>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</si>
  <si>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</si>
  <si>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</si>
  <si>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</si>
  <si>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</si>
  <si>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</si>
  <si>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</si>
  <si>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</si>
  <si>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</si>
  <si>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</si>
  <si>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</si>
  <si>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</si>
  <si>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</si>
  <si>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</si>
  <si>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</si>
  <si>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</si>
  <si>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</si>
  <si>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</si>
  <si>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</si>
  <si>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</si>
  <si>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</si>
  <si>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</si>
  <si>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</si>
  <si>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</si>
  <si>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</si>
  <si>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</si>
  <si>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</si>
  <si>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</si>
  <si>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</si>
  <si>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</si>
  <si>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</si>
  <si>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</si>
  <si>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</si>
  <si>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</si>
  <si>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</si>
  <si>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</si>
  <si>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</si>
  <si>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</si>
  <si>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</si>
  <si>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</si>
  <si>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</si>
  <si>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</si>
  <si>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</si>
  <si>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</si>
  <si>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</si>
  <si>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</si>
  <si>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</si>
  <si>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</si>
  <si>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</si>
  <si>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</si>
  <si>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</si>
  <si>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</si>
  <si>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</si>
  <si>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</si>
  <si>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</si>
  <si>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</si>
  <si>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</si>
  <si>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</si>
  <si>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</si>
  <si>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</si>
  <si>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</si>
  <si>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</si>
  <si>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</si>
  <si>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</si>
  <si>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</si>
  <si>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</si>
  <si>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</si>
  <si>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</si>
  <si>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</si>
  <si>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</si>
  <si>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</si>
  <si>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</si>
  <si>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</si>
  <si>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</si>
  <si>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</si>
  <si>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</si>
  <si>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</si>
  <si>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</si>
  <si>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</si>
  <si>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</si>
  <si>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</si>
  <si>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</si>
  <si>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</si>
  <si>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</si>
  <si>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</si>
  <si>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</si>
  <si>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</si>
  <si>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</si>
  <si>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</si>
  <si>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</si>
  <si>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</si>
  <si>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</si>
  <si>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</si>
  <si>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</si>
  <si>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</si>
  <si>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</si>
  <si>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</si>
  <si>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</si>
  <si>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</si>
  <si>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</si>
  <si>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</si>
  <si>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</si>
  <si>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</si>
  <si>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</si>
  <si>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</si>
  <si>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</si>
  <si>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</si>
  <si>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</si>
  <si>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</si>
  <si>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</si>
  <si>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</si>
  <si>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</si>
  <si>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</si>
  <si>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</si>
  <si>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</si>
  <si>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</si>
  <si>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</si>
  <si>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</si>
  <si>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</si>
  <si>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</si>
  <si>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</si>
  <si>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</si>
  <si>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</si>
  <si>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</si>
  <si>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</si>
  <si>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</si>
  <si>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</si>
  <si>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</si>
  <si>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</si>
  <si>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</si>
  <si>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</si>
  <si>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</si>
  <si>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</si>
  <si>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</si>
  <si>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</si>
  <si>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</si>
  <si>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</si>
  <si>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</si>
  <si>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</si>
  <si>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</si>
  <si>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</si>
  <si>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</si>
  <si>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</si>
  <si>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</si>
  <si>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</si>
  <si>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</si>
  <si>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</si>
  <si>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</si>
  <si>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</si>
  <si>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</si>
  <si>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</si>
  <si>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</si>
  <si>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</si>
  <si>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</si>
  <si>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</si>
  <si>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</si>
  <si>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</si>
  <si>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</si>
  <si>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</si>
  <si>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</si>
  <si>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</si>
  <si>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</si>
  <si>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</si>
  <si>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</si>
  <si>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</si>
  <si>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</si>
  <si>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</si>
  <si>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</si>
  <si>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</si>
  <si>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</si>
  <si>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</si>
  <si>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</si>
  <si>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</si>
  <si>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</si>
  <si>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</si>
  <si>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</si>
  <si>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</si>
  <si>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</si>
  <si>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</si>
  <si>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</si>
  <si>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</si>
  <si>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</si>
  <si>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</si>
  <si>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</si>
  <si>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</si>
  <si>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</si>
  <si>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</si>
  <si>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</si>
  <si>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</si>
  <si>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</si>
  <si>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</si>
  <si>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</si>
  <si>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</si>
  <si>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</si>
  <si>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</si>
  <si>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</si>
  <si>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</si>
  <si>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</si>
  <si>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</si>
  <si>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</si>
  <si>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</si>
  <si>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</si>
  <si>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</si>
  <si>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</si>
  <si>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</si>
  <si>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</si>
  <si>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</si>
  <si>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</si>
  <si>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</si>
  <si>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</si>
  <si>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</si>
  <si>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</si>
  <si>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</si>
  <si>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</si>
  <si>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</si>
  <si>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</si>
  <si>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</si>
  <si>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</si>
  <si>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</si>
  <si>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</si>
  <si>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</si>
  <si>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</si>
  <si>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</si>
  <si>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</si>
  <si>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</si>
  <si>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</si>
  <si>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</si>
  <si>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</si>
  <si>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</si>
  <si>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</si>
  <si>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</si>
  <si>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</si>
  <si>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</si>
  <si>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</si>
  <si>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</si>
  <si>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</si>
  <si>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</si>
  <si>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</si>
  <si>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</si>
  <si>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</si>
  <si>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</si>
  <si>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</si>
  <si>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</si>
  <si>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</si>
  <si>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</si>
  <si>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</si>
  <si>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</si>
  <si>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</si>
  <si>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</si>
  <si>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</si>
  <si>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</si>
  <si>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</si>
  <si>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</si>
  <si>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</si>
  <si>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</si>
  <si>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</si>
  <si>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</si>
  <si>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</si>
  <si>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</si>
  <si>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</si>
  <si>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</si>
  <si>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</si>
  <si>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</si>
  <si>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</si>
  <si>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</si>
  <si>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</si>
  <si>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</si>
  <si>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</si>
  <si>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</si>
  <si>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</si>
  <si>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</si>
  <si>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</si>
  <si>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</si>
  <si>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</si>
  <si>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</si>
  <si>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</si>
  <si>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</si>
  <si>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</si>
  <si>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</si>
  <si>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</si>
  <si>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</si>
  <si>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</si>
  <si>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</si>
  <si>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</si>
  <si>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</si>
  <si>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</si>
  <si>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</si>
  <si>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</si>
  <si>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</si>
  <si>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</si>
  <si>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</si>
  <si>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</si>
  <si>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</si>
  <si>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</si>
  <si>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</si>
  <si>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</si>
  <si>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</si>
  <si>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</si>
  <si>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</si>
  <si>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</si>
  <si>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</si>
  <si>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</si>
  <si>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</si>
  <si>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</si>
  <si>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</si>
  <si>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</si>
  <si>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</si>
  <si>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</si>
  <si>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</si>
  <si>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</si>
  <si>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</si>
  <si>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</si>
  <si>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</si>
  <si>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</si>
  <si>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</si>
  <si>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</si>
  <si>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</si>
  <si>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</si>
  <si>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</si>
  <si>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</si>
  <si>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</si>
  <si>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</si>
  <si>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</si>
  <si>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</si>
  <si>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</si>
  <si>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</si>
  <si>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</si>
  <si>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</si>
  <si>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</si>
  <si>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</si>
  <si>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</si>
  <si>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</si>
  <si>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</si>
  <si>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</si>
  <si>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</si>
  <si>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</si>
  <si>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</si>
  <si>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</si>
  <si>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</si>
  <si>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</si>
  <si>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</si>
  <si>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</si>
  <si>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</si>
  <si>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</si>
  <si>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</si>
  <si>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</si>
  <si>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</si>
  <si>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</si>
  <si>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</si>
  <si>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</si>
  <si>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</si>
  <si>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</si>
  <si>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</si>
  <si>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</si>
  <si>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</si>
  <si>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</si>
  <si>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</si>
  <si>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</si>
  <si>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</si>
  <si>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</si>
  <si>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</si>
  <si>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</si>
  <si>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</si>
  <si>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</si>
  <si>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</si>
  <si>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</si>
  <si>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</si>
  <si>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</si>
  <si>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</si>
  <si>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</si>
  <si>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</si>
  <si>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</si>
  <si>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</si>
  <si>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</si>
  <si>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</si>
  <si>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</si>
  <si>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</si>
  <si>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</si>
  <si>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</si>
  <si>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</si>
  <si>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</si>
  <si>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</si>
  <si>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</si>
  <si>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</si>
  <si>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</si>
  <si>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</si>
  <si>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</si>
  <si>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</si>
  <si>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</si>
  <si>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</si>
  <si>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</si>
  <si>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</si>
  <si>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</si>
  <si>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</si>
  <si>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</si>
  <si>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</si>
  <si>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</si>
  <si>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</si>
  <si>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</si>
  <si>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</si>
  <si>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</si>
  <si>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</si>
  <si>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</si>
  <si>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</si>
  <si>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</si>
  <si>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</si>
  <si>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</si>
  <si>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</si>
  <si>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</si>
  <si>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</si>
  <si>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</si>
  <si>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</si>
  <si>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</si>
  <si>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</si>
  <si>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</si>
  <si>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</si>
  <si>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</si>
  <si>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</si>
  <si>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</si>
  <si>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</si>
  <si>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</si>
  <si>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</si>
  <si>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</si>
  <si>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</si>
  <si>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</si>
  <si>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</si>
  <si>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</si>
  <si>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</si>
  <si>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</si>
  <si>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</si>
  <si>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</si>
  <si>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</si>
  <si>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</si>
  <si>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</si>
  <si>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</si>
  <si>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</si>
  <si>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</si>
  <si>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</si>
  <si>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</si>
  <si>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</si>
  <si>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</si>
  <si>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</si>
  <si>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</si>
  <si>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</si>
  <si>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</si>
  <si>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</si>
  <si>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</si>
  <si>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</si>
  <si>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</si>
  <si>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</si>
  <si>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</si>
  <si>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</si>
  <si>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</si>
  <si>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</si>
  <si>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</si>
  <si>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</si>
  <si>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</si>
  <si>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</si>
  <si>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</si>
  <si>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</si>
  <si>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</si>
  <si>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</si>
  <si>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</si>
  <si>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</si>
  <si>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</si>
  <si>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</si>
  <si>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</si>
  <si>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</si>
  <si>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</si>
  <si>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</si>
  <si>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</si>
  <si>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</si>
  <si>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</si>
  <si>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</si>
  <si>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</si>
  <si>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</si>
  <si>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</si>
  <si>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</si>
  <si>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</si>
  <si>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</si>
  <si>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</si>
  <si>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</si>
  <si>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</si>
  <si>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</si>
  <si>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</si>
  <si>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</si>
  <si>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</si>
  <si>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</si>
  <si>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</si>
  <si>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</si>
  <si>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</si>
  <si>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</si>
  <si>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</si>
  <si>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</si>
  <si>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</si>
  <si>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</si>
  <si>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</si>
  <si>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</si>
  <si>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</si>
  <si>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</si>
  <si>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</si>
  <si>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</si>
  <si>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</si>
  <si>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</si>
  <si>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</si>
  <si>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</si>
  <si>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</si>
  <si>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</si>
  <si>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</si>
  <si>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</si>
  <si>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</si>
  <si>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</si>
  <si>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</si>
  <si>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</si>
  <si>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</si>
  <si>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</si>
  <si>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</si>
  <si>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</si>
  <si>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</si>
  <si>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</si>
  <si>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</si>
  <si>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</si>
  <si>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</si>
  <si>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</si>
  <si>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</si>
  <si>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</si>
  <si>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</si>
  <si>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</si>
  <si>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</si>
  <si>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</si>
  <si>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</si>
  <si>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</si>
  <si>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</si>
  <si>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</si>
  <si>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</si>
  <si>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</si>
  <si>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</si>
  <si>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</si>
  <si>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</si>
  <si>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</si>
  <si>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</si>
  <si>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</si>
  <si>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</si>
  <si>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</si>
  <si>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</si>
  <si>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</si>
  <si>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</si>
  <si>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</si>
  <si>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</si>
  <si>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</si>
  <si>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</si>
  <si>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</si>
  <si>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</si>
  <si>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</si>
  <si>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</si>
  <si>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</si>
  <si>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</si>
  <si>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</si>
  <si>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</si>
  <si>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</si>
  <si>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</si>
  <si>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</si>
  <si>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</si>
  <si>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</si>
  <si>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</si>
  <si>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</si>
  <si>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</si>
  <si>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</si>
  <si>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</si>
  <si>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</si>
  <si>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</si>
  <si>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</si>
  <si>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</si>
  <si>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</si>
  <si>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</si>
  <si>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</si>
  <si>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</si>
  <si>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</si>
  <si>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</si>
  <si>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</si>
  <si>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</si>
  <si>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</si>
  <si>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</si>
  <si>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</si>
  <si>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</si>
  <si>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</si>
  <si>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</si>
  <si>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</si>
  <si>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</si>
  <si>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</si>
  <si>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</si>
  <si>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</si>
  <si>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</si>
  <si>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</si>
  <si>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</si>
  <si>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</si>
  <si>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</si>
  <si>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</si>
  <si>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</si>
  <si>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</si>
  <si>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</si>
  <si>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</si>
  <si>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</si>
  <si>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</si>
  <si>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</si>
  <si>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</si>
  <si>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</si>
  <si>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</si>
  <si>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</si>
  <si>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</si>
  <si>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</si>
  <si>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</si>
  <si>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</si>
  <si>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</si>
  <si>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</si>
  <si>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</si>
  <si>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</si>
  <si>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</si>
  <si>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</si>
  <si>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</si>
  <si>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</si>
  <si>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</si>
  <si>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</si>
  <si>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</si>
  <si>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</si>
  <si>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</si>
  <si>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</si>
  <si>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</si>
  <si>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</si>
  <si>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</si>
  <si>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</si>
  <si>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</si>
  <si>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</si>
  <si>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</si>
  <si>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</si>
  <si>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</si>
  <si>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</si>
  <si>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</si>
  <si>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</si>
  <si>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</si>
  <si>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</si>
  <si>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</si>
  <si>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</si>
  <si>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</si>
  <si>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</si>
  <si>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</si>
  <si>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</si>
  <si>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</si>
  <si>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</si>
  <si>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</si>
  <si>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</si>
  <si>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</si>
  <si>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</si>
  <si>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</si>
  <si>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</si>
  <si>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</si>
  <si>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</si>
  <si>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</si>
  <si>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</si>
  <si>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</si>
  <si>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</si>
  <si>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</si>
  <si>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</si>
  <si>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</si>
  <si>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</si>
  <si>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</si>
  <si>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</si>
  <si>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</si>
  <si>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</si>
  <si>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</si>
  <si>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</si>
  <si>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</si>
  <si>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</si>
  <si>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</si>
  <si>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</si>
  <si>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</si>
  <si>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</si>
  <si>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</si>
  <si>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</si>
  <si>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</si>
  <si>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</si>
  <si>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</si>
  <si>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</si>
  <si>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</si>
  <si>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</si>
  <si>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</si>
  <si>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</si>
  <si>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</si>
  <si>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</si>
  <si>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</si>
  <si>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</si>
  <si>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</si>
  <si>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</si>
  <si>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</si>
  <si>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</si>
  <si>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</si>
  <si>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</si>
  <si>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</si>
  <si>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</si>
  <si>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</si>
  <si>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</si>
  <si>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</si>
  <si>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</si>
  <si>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</si>
  <si>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</si>
  <si>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</si>
  <si>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</si>
  <si>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</si>
  <si>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</si>
  <si>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</si>
  <si>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</si>
  <si>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</si>
  <si>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</si>
  <si>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</si>
  <si>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</si>
  <si>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</si>
  <si>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</si>
  <si>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</si>
  <si>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</si>
  <si>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</si>
  <si>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</si>
  <si>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</si>
  <si>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</si>
  <si>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</si>
  <si>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</si>
  <si>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</si>
  <si>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</si>
  <si>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</si>
  <si>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</si>
  <si>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</si>
  <si>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</si>
  <si>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</si>
  <si>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</si>
  <si>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</si>
  <si>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</si>
  <si>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</si>
  <si>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</si>
  <si>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</si>
  <si>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</si>
  <si>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</si>
  <si>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</si>
  <si>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</si>
  <si>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</si>
  <si>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</si>
  <si>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</si>
  <si>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</si>
  <si>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</si>
  <si>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</si>
  <si>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</si>
  <si>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</si>
  <si>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</si>
  <si>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</si>
  <si>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</si>
  <si>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</si>
  <si>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</si>
  <si>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</si>
  <si>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</si>
  <si>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</si>
  <si>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</si>
  <si>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</si>
  <si>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</si>
  <si>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</si>
  <si>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</si>
  <si>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</si>
  <si>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</si>
  <si>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</si>
  <si>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</si>
  <si>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</si>
  <si>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</si>
  <si>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</si>
  <si>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</si>
  <si>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</si>
  <si>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</si>
  <si>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</si>
  <si>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</si>
  <si>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</si>
  <si>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</si>
  <si>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</si>
  <si>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</si>
  <si>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</si>
  <si>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</si>
  <si>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</si>
  <si>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</si>
  <si>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</si>
  <si>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</si>
  <si>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</si>
  <si>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</si>
  <si>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</si>
  <si>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</si>
  <si>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</si>
  <si>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</si>
  <si>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</si>
  <si>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</si>
  <si>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</si>
  <si>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</si>
  <si>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</si>
  <si>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</si>
  <si>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</si>
  <si>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</si>
  <si>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</si>
  <si>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</si>
  <si>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</si>
  <si>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</si>
  <si>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</si>
  <si>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</si>
  <si>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</si>
  <si>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</si>
  <si>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</si>
  <si>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</si>
  <si>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</si>
  <si>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</si>
  <si>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</si>
  <si>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</si>
  <si>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</si>
  <si>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</si>
  <si>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</si>
  <si>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</si>
  <si>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</si>
  <si>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</si>
  <si>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</si>
  <si>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</si>
  <si>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</si>
  <si>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</si>
  <si>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</si>
  <si>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</si>
  <si>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</si>
  <si>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</si>
  <si>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</si>
  <si>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</si>
  <si>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</si>
  <si>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</si>
  <si>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</si>
  <si>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</si>
  <si>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</si>
  <si>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</si>
  <si>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</si>
  <si>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</si>
  <si>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</si>
  <si>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</si>
  <si>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</si>
  <si>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</si>
  <si>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</si>
  <si>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</si>
  <si>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</si>
  <si>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</si>
  <si>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</si>
  <si>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</si>
  <si>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</si>
  <si>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</si>
  <si>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</si>
  <si>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</si>
  <si>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</si>
  <si>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</si>
  <si>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</si>
  <si>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</si>
  <si>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</si>
  <si>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</si>
  <si>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</si>
  <si>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</si>
  <si>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</si>
  <si>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</si>
  <si>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</si>
  <si>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</si>
  <si>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</si>
  <si>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</si>
  <si>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</si>
  <si>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</si>
  <si>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</si>
  <si>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</si>
  <si>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</si>
  <si>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</si>
  <si>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</si>
  <si>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</si>
  <si>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</si>
  <si>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</si>
  <si>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</si>
  <si>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</si>
  <si>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</si>
  <si>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</si>
  <si>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</si>
  <si>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</si>
  <si>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</si>
  <si>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</si>
  <si>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</si>
  <si>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</si>
  <si>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</si>
  <si>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</si>
  <si>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</si>
  <si>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</si>
  <si>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</si>
  <si>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</si>
  <si>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</si>
  <si>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</si>
  <si>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</si>
  <si>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</si>
  <si>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</si>
  <si>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</si>
  <si>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</si>
  <si>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</si>
  <si>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</si>
  <si>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</si>
  <si>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</si>
  <si>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</si>
  <si>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</si>
  <si>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</si>
  <si>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</si>
  <si>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</si>
  <si>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</si>
  <si>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</si>
  <si>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</si>
  <si>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</si>
  <si>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</si>
  <si>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</si>
  <si>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</si>
  <si>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</si>
  <si>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</si>
  <si>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</si>
  <si>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</si>
  <si>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</si>
  <si>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</si>
  <si>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</si>
  <si>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</si>
  <si>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</si>
  <si>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</si>
  <si>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</si>
  <si>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</si>
  <si>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</si>
  <si>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</si>
  <si>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</si>
  <si>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</si>
  <si>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</si>
  <si>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</si>
  <si>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</si>
  <si>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</si>
  <si>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</si>
  <si>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</si>
  <si>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</si>
  <si>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</si>
  <si>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</si>
  <si>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</si>
  <si>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</si>
  <si>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</si>
  <si>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</si>
  <si>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</si>
  <si>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</si>
  <si>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</si>
  <si>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</si>
  <si>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</si>
  <si>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</si>
  <si>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</si>
  <si>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</si>
  <si>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</si>
  <si>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</si>
  <si>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</si>
  <si>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</si>
  <si>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</si>
  <si>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</si>
  <si>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</si>
  <si>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</si>
  <si>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</si>
  <si>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</si>
  <si>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</si>
  <si>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</si>
  <si>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</si>
  <si>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</si>
  <si>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</si>
  <si>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</si>
  <si>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</si>
  <si>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</si>
  <si>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</si>
  <si>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</si>
  <si>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</si>
  <si>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</si>
  <si>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</si>
  <si>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</si>
  <si>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</si>
  <si>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</si>
  <si>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</si>
  <si>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</si>
  <si>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</si>
  <si>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</si>
  <si>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</si>
  <si>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</si>
  <si>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</si>
  <si>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</si>
  <si>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</si>
  <si>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</si>
  <si>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</si>
  <si>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</si>
  <si>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</si>
  <si>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</si>
  <si>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</si>
  <si>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</si>
  <si>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</si>
  <si>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</si>
  <si>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</si>
  <si>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</si>
  <si>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</si>
  <si>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</si>
  <si>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</si>
  <si>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</si>
  <si>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</si>
  <si>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</si>
  <si>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</si>
  <si>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</si>
  <si>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</si>
  <si>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</si>
  <si>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</si>
  <si>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</si>
  <si>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</si>
  <si>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</si>
  <si>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</si>
  <si>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</si>
  <si>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</si>
  <si>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</si>
  <si>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</si>
  <si>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</si>
  <si>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</si>
  <si>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</si>
  <si>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</si>
  <si>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</si>
  <si>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</si>
  <si>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</si>
  <si>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</si>
  <si>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</si>
  <si>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</si>
  <si>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</si>
  <si>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</si>
  <si>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</si>
  <si>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</si>
  <si>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</si>
  <si>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</si>
  <si>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</si>
  <si>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</si>
  <si>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</si>
  <si>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</si>
  <si>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</si>
  <si>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</si>
  <si>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</si>
  <si>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</si>
  <si>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</si>
  <si>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</si>
  <si>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</si>
  <si>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</si>
  <si>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</si>
  <si>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</si>
  <si>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</si>
  <si>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</si>
  <si>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</si>
  <si>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</si>
  <si>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</si>
  <si>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</si>
  <si>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</si>
  <si>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</si>
  <si>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</si>
  <si>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</si>
  <si>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</si>
  <si>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</si>
  <si>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</si>
  <si>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</si>
  <si>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</si>
  <si>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</si>
  <si>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</si>
  <si>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</si>
  <si>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</si>
  <si>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</si>
  <si>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</si>
  <si>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</si>
  <si>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</si>
  <si>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</si>
  <si>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</si>
  <si>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</si>
  <si>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</si>
  <si>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</si>
  <si>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</si>
  <si>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</si>
  <si>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</si>
  <si>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</si>
  <si>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</si>
  <si>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</si>
  <si>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</si>
  <si>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</si>
  <si>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</si>
  <si>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</si>
  <si>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</si>
  <si>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</si>
  <si>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</si>
  <si>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</si>
  <si>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</si>
  <si>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</si>
  <si>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</si>
  <si>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</si>
  <si>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</si>
  <si>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</si>
  <si>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</si>
  <si>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</si>
  <si>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</si>
  <si>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</si>
  <si>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</si>
  <si>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</si>
  <si>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</si>
  <si>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</si>
  <si>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</si>
  <si>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</si>
  <si>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</si>
  <si>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</si>
  <si>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</si>
  <si>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</si>
  <si>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</si>
  <si>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</si>
  <si>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</si>
  <si>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</si>
  <si>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</si>
  <si>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</si>
  <si>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</si>
  <si>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</si>
  <si>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</si>
  <si>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</si>
  <si>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</si>
  <si>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</si>
  <si>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</si>
  <si>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</si>
  <si>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</si>
  <si>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</si>
  <si>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</si>
  <si>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</si>
  <si>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</si>
  <si>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</si>
  <si>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</si>
  <si>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</si>
  <si>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</si>
  <si>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</si>
  <si>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</si>
  <si>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</si>
  <si>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</si>
  <si>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</si>
  <si>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</si>
  <si>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</si>
  <si>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</si>
  <si>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</si>
  <si>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</si>
  <si>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</si>
  <si>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</si>
  <si>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</si>
  <si>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</si>
  <si>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</si>
  <si>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</si>
  <si>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</si>
  <si>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</si>
  <si>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</si>
  <si>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</si>
  <si>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</si>
  <si>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</si>
  <si>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</si>
  <si>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</si>
  <si>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</si>
  <si>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</si>
  <si>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</si>
  <si>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</si>
  <si>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</si>
  <si>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</si>
  <si>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</si>
  <si>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</si>
  <si>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</si>
  <si>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</si>
  <si>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</si>
  <si>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</si>
  <si>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</si>
  <si>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</si>
  <si>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</si>
  <si>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</si>
  <si>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</si>
  <si>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</si>
  <si>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</si>
  <si>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</si>
  <si>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</si>
  <si>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</si>
  <si>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</si>
  <si>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</si>
  <si>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</si>
  <si>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</si>
  <si>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</si>
  <si>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</si>
  <si>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</si>
  <si>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</si>
  <si>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</si>
  <si>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</si>
  <si>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</si>
  <si>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</si>
  <si>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</si>
  <si>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</si>
  <si>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</si>
  <si>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</si>
  <si>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</si>
  <si>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</si>
  <si>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</si>
  <si>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</si>
  <si>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</si>
  <si>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</si>
  <si>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</si>
  <si>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</si>
  <si>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</si>
  <si>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</si>
  <si>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</si>
  <si>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</si>
  <si>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</si>
  <si>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</si>
  <si>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</si>
  <si>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</si>
  <si>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</si>
  <si>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</si>
  <si>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</si>
  <si>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</si>
  <si>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</si>
  <si>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</si>
  <si>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</si>
  <si>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</si>
  <si>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</si>
  <si>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</si>
  <si>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</si>
  <si>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</si>
  <si>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</si>
  <si>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</si>
  <si>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</si>
  <si>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</si>
  <si>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</si>
  <si>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</si>
  <si>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</si>
  <si>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</si>
  <si>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</si>
  <si>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</si>
  <si>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</si>
  <si>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</si>
  <si>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</si>
  <si>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</si>
  <si>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</si>
  <si>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</si>
  <si>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</si>
  <si>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</si>
  <si>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</si>
  <si>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</si>
  <si>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</si>
  <si>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</si>
  <si>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</si>
  <si>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</si>
  <si>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</si>
  <si>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</si>
  <si>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</si>
  <si>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</si>
  <si>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</si>
  <si>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</si>
  <si>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</si>
  <si>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</si>
  <si>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</si>
  <si>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</si>
  <si>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</si>
  <si>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</si>
  <si>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</si>
  <si>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</si>
  <si>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</si>
  <si>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</si>
  <si>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</si>
  <si>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</si>
  <si>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</si>
  <si>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</si>
  <si>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</si>
  <si>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</si>
  <si>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</si>
  <si>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</si>
  <si>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</si>
  <si>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</si>
  <si>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</si>
  <si>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</si>
  <si>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</si>
  <si>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</si>
  <si>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</si>
  <si>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</si>
  <si>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</si>
  <si>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</si>
  <si>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</si>
  <si>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</si>
  <si>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</si>
  <si>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</si>
  <si>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</si>
  <si>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</si>
  <si>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</si>
  <si>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</si>
  <si>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</si>
  <si>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</si>
  <si>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</si>
  <si>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</si>
  <si>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</si>
  <si>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</si>
  <si>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</si>
  <si>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</si>
  <si>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</si>
  <si>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</si>
  <si>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</si>
  <si>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</si>
  <si>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</si>
  <si>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</si>
  <si>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</si>
  <si>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</si>
  <si>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</si>
  <si>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</si>
  <si>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</si>
  <si>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</si>
  <si>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</si>
  <si>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</si>
  <si>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</si>
  <si>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</si>
  <si>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</si>
  <si>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</si>
  <si>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</si>
  <si>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</si>
  <si>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</si>
  <si>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</si>
  <si>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</si>
  <si>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</si>
  <si>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</si>
  <si>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</si>
  <si>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</si>
  <si>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</si>
  <si>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</si>
  <si>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</si>
  <si>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</si>
  <si>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</si>
  <si>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</si>
  <si>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</si>
  <si>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</si>
  <si>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</si>
  <si>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</si>
  <si>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</si>
  <si>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</si>
  <si>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</si>
  <si>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</si>
  <si>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</si>
  <si>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</si>
  <si>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</si>
  <si>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</si>
  <si>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</si>
  <si>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</si>
  <si>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</si>
  <si>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</si>
  <si>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</si>
  <si>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</si>
  <si>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</si>
  <si>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</si>
  <si>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</si>
  <si>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</si>
  <si>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</si>
  <si>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</si>
  <si>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</si>
  <si>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</si>
  <si>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</si>
  <si>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</si>
  <si>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</si>
  <si>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</si>
  <si>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</si>
  <si>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</si>
  <si>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</si>
  <si>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</si>
  <si>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</si>
  <si>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</si>
  <si>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</si>
  <si>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</si>
  <si>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</si>
  <si>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</si>
  <si>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</si>
  <si>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</si>
  <si>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</si>
  <si>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</si>
  <si>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</si>
  <si>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</si>
  <si>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</si>
  <si>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</si>
  <si>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</si>
  <si>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</si>
  <si>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</si>
  <si>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</si>
  <si>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</si>
  <si>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</si>
  <si>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</si>
  <si>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</si>
  <si>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</si>
  <si>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</si>
  <si>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</si>
  <si>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</si>
  <si>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</si>
  <si>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</si>
  <si>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</si>
  <si>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</si>
  <si>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</si>
  <si>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</si>
  <si>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</si>
  <si>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</si>
  <si>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</si>
  <si>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</si>
  <si>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</si>
  <si>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</si>
  <si>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</si>
  <si>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</si>
  <si>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</si>
  <si>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</si>
  <si>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</si>
  <si>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</si>
  <si>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</si>
  <si>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</si>
  <si>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</si>
  <si>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</si>
  <si>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</si>
  <si>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</si>
  <si>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</si>
  <si>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</si>
  <si>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</si>
  <si>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</si>
  <si>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</si>
  <si>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</si>
  <si>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</si>
  <si>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</si>
  <si>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</si>
  <si>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</si>
  <si>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</si>
  <si>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</si>
  <si>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</si>
  <si>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</si>
  <si>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</si>
  <si>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</si>
  <si>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</si>
  <si>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</si>
  <si>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</si>
  <si>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</si>
  <si>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</si>
  <si>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</si>
  <si>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</si>
  <si>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</si>
  <si>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</si>
  <si>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</si>
  <si>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</si>
  <si>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</si>
  <si>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</si>
  <si>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</si>
  <si>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</si>
  <si>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</si>
  <si>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</si>
  <si>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</si>
  <si>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</si>
  <si>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</si>
  <si>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</si>
  <si>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</si>
  <si>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</si>
  <si>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</si>
  <si>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</si>
  <si>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</si>
  <si>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</si>
  <si>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</si>
  <si>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</si>
  <si>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</si>
  <si>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</si>
  <si>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</si>
  <si>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</si>
  <si>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</si>
  <si>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</si>
  <si>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</si>
  <si>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</si>
  <si>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</si>
  <si>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</si>
  <si>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</si>
  <si>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</si>
  <si>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</si>
  <si>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</si>
  <si>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</si>
  <si>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</si>
  <si>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</si>
  <si>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</si>
  <si>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</si>
  <si>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</si>
  <si>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</si>
  <si>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</si>
  <si>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</si>
  <si>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</si>
  <si>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</si>
  <si>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</si>
  <si>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</si>
  <si>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</si>
  <si>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</si>
  <si>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</si>
  <si>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</si>
  <si>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</si>
  <si>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</si>
  <si>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</si>
  <si>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</si>
  <si>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</si>
  <si>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</si>
  <si>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</si>
  <si>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</si>
  <si>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</si>
  <si>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</si>
  <si>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</si>
  <si>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</si>
  <si>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</si>
  <si>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</si>
  <si>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</si>
  <si>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</si>
  <si>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</si>
  <si>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</si>
  <si>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</si>
  <si>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</si>
  <si>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</si>
  <si>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</si>
  <si>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</si>
  <si>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</si>
  <si>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</si>
  <si>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</si>
  <si>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</si>
  <si>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</si>
  <si>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</si>
  <si>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</si>
  <si>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</si>
  <si>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</si>
  <si>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</si>
  <si>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</si>
  <si>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</si>
  <si>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</si>
  <si>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</si>
  <si>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</si>
  <si>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</si>
  <si>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</si>
  <si>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</si>
  <si>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</si>
  <si>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</si>
  <si>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</si>
  <si>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</si>
  <si>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</si>
  <si>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</si>
  <si>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</si>
  <si>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</si>
  <si>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</si>
  <si>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</si>
  <si>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</si>
  <si>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</si>
  <si>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</si>
  <si>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</si>
  <si>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</si>
  <si>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</si>
  <si>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</si>
  <si>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</si>
  <si>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</si>
  <si>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</si>
  <si>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</si>
  <si>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</si>
  <si>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</si>
  <si>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</si>
  <si>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</si>
  <si>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</si>
  <si>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</si>
  <si>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</si>
  <si>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</si>
  <si>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</si>
  <si>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</si>
  <si>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</si>
  <si>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</si>
  <si>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</si>
  <si>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</si>
  <si>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</si>
  <si>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</si>
  <si>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</si>
  <si>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</si>
  <si>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</si>
  <si>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</si>
  <si>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</si>
  <si>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</si>
  <si>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</si>
  <si>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</si>
  <si>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</si>
  <si>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</si>
  <si>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</si>
  <si>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</si>
  <si>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</si>
  <si>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</si>
  <si>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</si>
  <si>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</si>
  <si>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</si>
  <si>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</si>
  <si>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</si>
  <si>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</si>
  <si>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</si>
  <si>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</si>
  <si>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</si>
  <si>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</si>
  <si>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</si>
  <si>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</si>
  <si>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</si>
  <si>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</si>
  <si>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</si>
  <si>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</si>
  <si>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</si>
  <si>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</si>
  <si>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</si>
  <si>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</si>
  <si>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</si>
  <si>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</si>
  <si>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</si>
  <si>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</si>
  <si>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</si>
  <si>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</si>
  <si>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</si>
  <si>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</si>
  <si>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</si>
  <si>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</si>
  <si>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</si>
  <si>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</si>
  <si>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</si>
  <si>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</si>
  <si>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</si>
  <si>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</si>
  <si>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</si>
  <si>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</si>
  <si>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</si>
  <si>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</si>
  <si>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</si>
  <si>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</si>
  <si>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</si>
  <si>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</si>
  <si>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</si>
  <si>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</si>
  <si>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</si>
  <si>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</si>
  <si>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</si>
  <si>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</si>
  <si>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</si>
  <si>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</si>
  <si>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</si>
  <si>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</si>
  <si>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</si>
  <si>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</si>
  <si>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</si>
  <si>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</si>
  <si>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</si>
  <si>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</si>
  <si>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</si>
  <si>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</si>
  <si>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</si>
  <si>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</si>
  <si>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</si>
  <si>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</si>
  <si>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</si>
  <si>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</si>
  <si>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</si>
  <si>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</si>
  <si>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</si>
  <si>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</si>
  <si>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</si>
  <si>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</si>
  <si>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</si>
  <si>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</si>
  <si>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</si>
  <si>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</si>
  <si>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</si>
  <si>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</si>
  <si>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</si>
  <si>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</si>
  <si>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</si>
  <si>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</si>
  <si>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</si>
  <si>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</si>
  <si>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</si>
  <si>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</si>
  <si>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</si>
  <si>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</si>
  <si>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</si>
  <si>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</si>
  <si>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</si>
  <si>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</si>
  <si>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</si>
  <si>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</si>
  <si>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</si>
  <si>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</si>
  <si>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</si>
  <si>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</si>
  <si>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</si>
  <si>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</si>
  <si>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</si>
  <si>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</si>
  <si>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</si>
  <si>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</si>
  <si>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</si>
  <si>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</si>
  <si>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</si>
  <si>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</si>
  <si>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</si>
  <si>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</si>
  <si>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</si>
  <si>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</si>
  <si>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</si>
  <si>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</si>
  <si>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</si>
  <si>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</si>
  <si>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</si>
  <si>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</si>
  <si>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</si>
  <si>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</si>
  <si>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</si>
  <si>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</si>
  <si>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</si>
  <si>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</si>
  <si>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</si>
  <si>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</si>
  <si>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</si>
  <si>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</si>
  <si>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</si>
  <si>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</si>
  <si>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</si>
  <si>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</si>
  <si>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</si>
  <si>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</si>
  <si>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</si>
  <si>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</si>
  <si>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</si>
  <si>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</si>
  <si>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</si>
  <si>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</si>
  <si>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</si>
  <si>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</si>
  <si>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</si>
  <si>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</si>
  <si>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</si>
  <si>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</si>
  <si>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</si>
  <si>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</si>
  <si>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</si>
  <si>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</si>
  <si>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</si>
  <si>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</si>
  <si>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</si>
  <si>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</si>
  <si>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</si>
  <si>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</si>
  <si>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</si>
  <si>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</si>
  <si>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</si>
  <si>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</si>
  <si>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</si>
  <si>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</si>
  <si>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</si>
  <si>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</si>
  <si>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</si>
  <si>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</si>
  <si>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</si>
  <si>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</si>
  <si>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</si>
  <si>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</si>
  <si>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</si>
  <si>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</si>
  <si>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</si>
  <si>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</si>
  <si>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</si>
  <si>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</si>
  <si>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</si>
  <si>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</si>
  <si>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</si>
  <si>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</si>
  <si>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</si>
  <si>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</si>
  <si>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</si>
  <si>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</si>
  <si>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</si>
  <si>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</si>
  <si>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</si>
  <si>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</si>
  <si>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</si>
  <si>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</si>
  <si>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</si>
  <si>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</si>
  <si>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</si>
  <si>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</si>
  <si>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</si>
  <si>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</si>
  <si>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</si>
  <si>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</si>
  <si>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</si>
  <si>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</si>
  <si>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</si>
  <si>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</si>
  <si>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</si>
  <si>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</si>
  <si>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</si>
  <si>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</si>
  <si>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</si>
  <si>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</si>
  <si>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</si>
  <si>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</si>
  <si>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</si>
  <si>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</si>
  <si>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</si>
  <si>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</si>
  <si>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</si>
  <si>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</si>
  <si>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</si>
  <si>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</si>
  <si>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</si>
  <si>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</si>
  <si>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</si>
  <si>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</si>
  <si>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</si>
  <si>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</si>
  <si>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</si>
  <si>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</si>
  <si>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</si>
  <si>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</si>
  <si>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</si>
  <si>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</si>
  <si>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</si>
  <si>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</si>
  <si>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</si>
  <si>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</si>
  <si>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</si>
  <si>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</si>
  <si>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</si>
  <si>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</si>
  <si>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</si>
  <si>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</si>
  <si>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</si>
  <si>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</si>
  <si>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</si>
  <si>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</si>
  <si>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</si>
  <si>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</si>
  <si>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</si>
  <si>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</si>
  <si>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</si>
  <si>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</si>
  <si>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</si>
  <si>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</si>
  <si>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</si>
  <si>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</si>
  <si>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</si>
  <si>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</si>
  <si>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</si>
  <si>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</si>
  <si>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</si>
  <si>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</si>
  <si>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</si>
  <si>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</si>
  <si>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</si>
  <si>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</si>
  <si>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</si>
  <si>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</si>
  <si>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</si>
  <si>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</si>
  <si>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</si>
  <si>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</si>
  <si>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</si>
  <si>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</si>
  <si>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</si>
  <si>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</si>
  <si>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</si>
  <si>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</si>
  <si>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</si>
  <si>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</si>
  <si>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</si>
  <si>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</si>
  <si>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</si>
  <si>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</si>
  <si>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</si>
  <si>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</si>
  <si>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</si>
  <si>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</si>
  <si>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</si>
  <si>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</si>
  <si>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</si>
  <si>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</si>
  <si>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</si>
  <si>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</si>
  <si>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</si>
  <si>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</si>
  <si>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</si>
  <si>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</si>
  <si>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</si>
  <si>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</si>
  <si>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</si>
  <si>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</si>
  <si>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</si>
  <si>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</si>
  <si>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</si>
  <si>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</si>
  <si>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</si>
  <si>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</si>
  <si>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</si>
  <si>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</si>
  <si>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</si>
  <si>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</si>
  <si>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</si>
  <si>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</si>
  <si>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</si>
  <si>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</si>
  <si>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</si>
  <si>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</si>
  <si>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</si>
  <si>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</si>
  <si>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</si>
  <si>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</si>
  <si>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</si>
  <si>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</si>
  <si>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</si>
  <si>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</si>
  <si>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</si>
  <si>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</si>
  <si>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</si>
  <si>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</si>
  <si>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</si>
  <si>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</si>
  <si>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</si>
  <si>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</si>
  <si>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</si>
  <si>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</si>
  <si>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</si>
  <si>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</si>
  <si>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</si>
  <si>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</si>
  <si>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</si>
  <si>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</si>
  <si>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</si>
  <si>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</si>
  <si>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</si>
  <si>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</si>
  <si>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</si>
  <si>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</si>
  <si>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</si>
  <si>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</si>
  <si>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</si>
  <si>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</si>
  <si>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</si>
  <si>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</si>
  <si>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</si>
  <si>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</si>
  <si>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</si>
  <si>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</si>
  <si>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</si>
  <si>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</si>
  <si>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</si>
  <si>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</si>
  <si>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</si>
  <si>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</si>
  <si>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</si>
  <si>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</si>
  <si>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</si>
  <si>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</si>
  <si>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</si>
  <si>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</si>
  <si>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</si>
  <si>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</si>
  <si>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</si>
  <si>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</si>
  <si>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</si>
  <si>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</si>
  <si>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</si>
  <si>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</si>
  <si>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</si>
  <si>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</si>
  <si>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</si>
  <si>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</si>
  <si>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</si>
  <si>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</si>
  <si>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</si>
  <si>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</si>
  <si>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</si>
  <si>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</si>
  <si>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</si>
  <si>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</si>
  <si>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</si>
  <si>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</si>
  <si>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</si>
  <si>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</si>
  <si>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</si>
  <si>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</si>
  <si>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</si>
  <si>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</si>
  <si>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</si>
  <si>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</si>
  <si>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</si>
  <si>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</si>
  <si>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</si>
  <si>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</si>
  <si>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</si>
  <si>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</si>
  <si>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</si>
  <si>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</si>
  <si>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</si>
  <si>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</si>
  <si>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</si>
  <si>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</si>
  <si>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</si>
  <si>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</si>
  <si>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</si>
  <si>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</si>
  <si>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</si>
  <si>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</si>
  <si>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</si>
  <si>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</si>
  <si>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</si>
  <si>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</si>
  <si>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</si>
  <si>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</si>
  <si>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</si>
  <si>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</si>
  <si>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</si>
  <si>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</si>
  <si>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</si>
  <si>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</si>
  <si>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</si>
  <si>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</si>
  <si>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</si>
  <si>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</si>
  <si>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</si>
  <si>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</si>
  <si>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</si>
  <si>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</si>
  <si>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</si>
  <si>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</si>
  <si>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</si>
  <si>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</si>
  <si>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</si>
  <si>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</si>
  <si>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</si>
  <si>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</si>
  <si>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</si>
  <si>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</si>
  <si>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</si>
  <si>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</si>
  <si>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</si>
  <si>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</si>
  <si>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</si>
  <si>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</si>
  <si>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</si>
  <si>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</si>
  <si>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</si>
  <si>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</si>
  <si>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</si>
  <si>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</si>
  <si>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</si>
  <si>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</si>
  <si>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</si>
  <si>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</si>
  <si>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</si>
  <si>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</si>
  <si>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</si>
  <si>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</si>
  <si>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</si>
  <si>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</si>
  <si>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</si>
  <si>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</si>
  <si>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</si>
  <si>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</si>
  <si>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</si>
  <si>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</si>
  <si>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</si>
  <si>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</si>
  <si>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</si>
  <si>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</si>
  <si>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</si>
  <si>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</si>
  <si>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</si>
  <si>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</si>
  <si>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</si>
  <si>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</si>
  <si>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</si>
  <si>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</si>
  <si>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</si>
  <si>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</si>
  <si>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</si>
  <si>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</si>
  <si>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</si>
  <si>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</si>
  <si>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</si>
  <si>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</si>
  <si>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</si>
  <si>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</si>
  <si>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</si>
  <si>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</si>
  <si>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</si>
  <si>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</si>
  <si>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</si>
  <si>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</si>
  <si>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</si>
  <si>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</si>
  <si>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</si>
  <si>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</si>
  <si>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</si>
  <si>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</si>
  <si>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</si>
  <si>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</si>
  <si>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</si>
  <si>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</si>
  <si>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</si>
  <si>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</si>
  <si>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</si>
  <si>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</si>
  <si>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</si>
  <si>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</si>
  <si>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</si>
  <si>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</si>
  <si>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</si>
  <si>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</si>
  <si>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</si>
  <si>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</si>
  <si>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</si>
  <si>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</si>
  <si>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</si>
  <si>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</si>
  <si>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</si>
  <si>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</si>
  <si>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</si>
  <si>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</si>
  <si>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</si>
  <si>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</si>
  <si>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</si>
  <si>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</si>
  <si>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</si>
  <si>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</si>
  <si>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</si>
  <si>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</si>
  <si>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</si>
  <si>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</si>
  <si>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</si>
  <si>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</si>
  <si>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</si>
  <si>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</si>
  <si>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</si>
  <si>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</si>
  <si>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</si>
  <si>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</si>
  <si>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</si>
  <si>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</si>
  <si>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</si>
  <si>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</si>
  <si>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</si>
  <si>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</si>
  <si>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</si>
  <si>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</si>
  <si>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</si>
  <si>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</si>
  <si>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</si>
  <si>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</si>
  <si>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</si>
  <si>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</si>
  <si>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</si>
  <si>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</si>
  <si>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</si>
  <si>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</si>
  <si>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</si>
  <si>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</si>
  <si>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</si>
  <si>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</si>
  <si>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</si>
  <si>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</si>
  <si>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</si>
  <si>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</si>
  <si>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</si>
  <si>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</si>
  <si>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</si>
  <si>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</si>
  <si>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</si>
  <si>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</si>
  <si>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</si>
  <si>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</si>
  <si>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</si>
  <si>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</si>
  <si>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</si>
  <si>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</si>
  <si>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</si>
  <si>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</si>
  <si>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</si>
  <si>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</si>
  <si>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</si>
  <si>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</si>
  <si>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</si>
  <si>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</si>
  <si>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</si>
  <si>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</si>
  <si>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</si>
  <si>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</si>
  <si>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</si>
  <si>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</si>
  <si>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</si>
  <si>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</si>
  <si>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</si>
  <si>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</si>
  <si>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</si>
  <si>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</si>
  <si>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</si>
  <si>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</si>
  <si>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</si>
  <si>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</si>
  <si>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</si>
  <si>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</si>
  <si>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</si>
  <si>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</si>
  <si>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</si>
  <si>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</si>
  <si>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</si>
  <si>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</si>
  <si>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</si>
  <si>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</si>
  <si>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</si>
  <si>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</si>
  <si>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</si>
  <si>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</si>
  <si>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</si>
  <si>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</si>
  <si>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</si>
  <si>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</si>
  <si>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</si>
  <si>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</si>
  <si>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</si>
  <si>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</si>
  <si>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</si>
  <si>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</si>
  <si>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</si>
  <si>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</si>
  <si>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</si>
  <si>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</si>
  <si>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</si>
  <si>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</si>
  <si>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</si>
  <si>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</si>
  <si>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</si>
  <si>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</si>
  <si>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</si>
  <si>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</si>
  <si>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</si>
  <si>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</si>
  <si>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</si>
  <si>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</si>
  <si>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</si>
  <si>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</si>
  <si>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</si>
  <si>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</si>
  <si>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</si>
  <si>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</si>
  <si>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</si>
  <si>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</si>
  <si>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</si>
  <si>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</si>
  <si>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</si>
  <si>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</si>
  <si>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</si>
  <si>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</si>
  <si>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</si>
  <si>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</si>
  <si>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</si>
  <si>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</si>
  <si>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</si>
  <si>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</si>
  <si>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</si>
  <si>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</si>
  <si>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</si>
  <si>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</si>
  <si>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</si>
  <si>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</si>
  <si>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</si>
  <si>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</si>
  <si>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</si>
  <si>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</si>
  <si>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</si>
  <si>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</si>
  <si>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</si>
  <si>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</si>
  <si>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</si>
  <si>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</si>
  <si>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</si>
  <si>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</si>
  <si>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</si>
  <si>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</si>
  <si>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</si>
  <si>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</si>
  <si>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</si>
  <si>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</si>
  <si>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</si>
  <si>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</si>
  <si>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</si>
  <si>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</si>
  <si>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</si>
  <si>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</si>
  <si>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</si>
  <si>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</si>
  <si>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</si>
  <si>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</si>
  <si>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</si>
  <si>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</si>
  <si>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</si>
  <si>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</si>
  <si>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</si>
  <si>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</si>
  <si>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</si>
  <si>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</si>
  <si>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</si>
  <si>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</si>
  <si>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</si>
  <si>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</si>
  <si>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</si>
  <si>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</si>
  <si>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</si>
  <si>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</si>
  <si>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</si>
  <si>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</si>
  <si>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</si>
  <si>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</si>
  <si>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</si>
  <si>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</si>
  <si>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</si>
  <si>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</si>
  <si>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</si>
  <si>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</si>
  <si>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</si>
  <si>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</si>
  <si>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</si>
  <si>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</si>
  <si>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</si>
  <si>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</si>
  <si>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</si>
  <si>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</si>
  <si>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</si>
  <si>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</si>
  <si>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</si>
  <si>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</si>
  <si>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</si>
  <si>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</si>
  <si>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</si>
  <si>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</si>
  <si>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</si>
  <si>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</si>
  <si>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</si>
  <si>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</si>
  <si>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</si>
  <si>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</si>
  <si>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</si>
  <si>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</si>
  <si>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</si>
  <si>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</si>
  <si>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</si>
  <si>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</si>
  <si>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</si>
  <si>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</si>
  <si>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</si>
  <si>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</si>
  <si>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</si>
  <si>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</si>
  <si>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</si>
  <si>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</si>
  <si>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</si>
  <si>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</si>
  <si>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</si>
  <si>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</si>
  <si>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</si>
  <si>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</si>
  <si>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</si>
  <si>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</si>
  <si>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</si>
  <si>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</si>
  <si>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</si>
  <si>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</si>
  <si>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</si>
  <si>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</si>
  <si>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</si>
  <si>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</si>
  <si>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</si>
  <si>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</si>
  <si>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</si>
  <si>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</si>
  <si>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</si>
  <si>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</si>
  <si>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</si>
  <si>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</si>
  <si>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</si>
  <si>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</si>
  <si>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</si>
  <si>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</si>
  <si>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</si>
  <si>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</si>
  <si>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</si>
  <si>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</si>
  <si>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</si>
  <si>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</si>
  <si>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</si>
  <si>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</si>
  <si>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</si>
  <si>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</si>
  <si>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</si>
  <si>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</si>
  <si>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</si>
  <si>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</si>
  <si>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</si>
  <si>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</si>
  <si>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</si>
  <si>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</si>
  <si>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</si>
  <si>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</si>
  <si>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</si>
  <si>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</si>
  <si>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</si>
  <si>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</si>
  <si>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</si>
  <si>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</si>
  <si>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</si>
  <si>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</si>
  <si>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</si>
  <si>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</si>
  <si>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</si>
  <si>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</si>
  <si>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</si>
  <si>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</si>
  <si>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</si>
  <si>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</si>
  <si>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</si>
  <si>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</si>
  <si>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</si>
  <si>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</si>
  <si>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</si>
  <si>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</si>
  <si>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</si>
  <si>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</si>
  <si>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</si>
  <si>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</si>
  <si>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</si>
  <si>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</si>
  <si>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</si>
  <si>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</si>
  <si>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</si>
  <si>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</si>
  <si>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</si>
  <si>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</si>
  <si>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</si>
  <si>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</si>
  <si>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</si>
  <si>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</si>
  <si>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</si>
  <si>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</si>
  <si>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</si>
  <si>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</si>
  <si>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</si>
  <si>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</si>
  <si>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</si>
  <si>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</si>
  <si>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</si>
  <si>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</si>
  <si>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</si>
  <si>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</si>
  <si>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</si>
  <si>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</si>
  <si>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</si>
  <si>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</si>
  <si>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</si>
  <si>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</si>
  <si>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</si>
  <si>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</si>
  <si>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</si>
  <si>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</si>
  <si>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</si>
  <si>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</si>
  <si>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</si>
  <si>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</si>
  <si>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</si>
  <si>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</si>
  <si>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</si>
  <si>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</si>
  <si>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</si>
  <si>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</si>
  <si>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</si>
  <si>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</si>
  <si>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</si>
  <si>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</si>
  <si>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</si>
  <si>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</si>
  <si>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</si>
  <si>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</si>
  <si>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</si>
  <si>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</si>
  <si>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</si>
  <si>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</si>
  <si>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</si>
  <si>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</si>
  <si>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</si>
  <si>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</si>
  <si>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</si>
  <si>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</si>
  <si>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</si>
  <si>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</si>
  <si>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</si>
  <si>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</si>
  <si>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</si>
  <si>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</si>
  <si>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</si>
  <si>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</si>
  <si>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</si>
  <si>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</si>
  <si>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</si>
  <si>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</si>
  <si>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</si>
  <si>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</si>
  <si>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</si>
  <si>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</si>
  <si>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</si>
  <si>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</si>
  <si>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</si>
  <si>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</si>
  <si>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</si>
  <si>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</si>
  <si>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</si>
  <si>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</si>
  <si>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</si>
  <si>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</si>
  <si>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</si>
  <si>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</si>
  <si>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</si>
  <si>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</si>
  <si>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</si>
  <si>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</si>
  <si>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</si>
  <si>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</si>
  <si>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</si>
  <si>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</si>
  <si>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</si>
  <si>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</si>
  <si>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</si>
  <si>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</si>
  <si>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</si>
  <si>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</si>
  <si>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</si>
  <si>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</si>
  <si>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</si>
  <si>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</si>
  <si>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</si>
  <si>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</si>
  <si>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</si>
  <si>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</si>
  <si>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</si>
  <si>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</si>
  <si>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</si>
  <si>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</si>
  <si>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</si>
  <si>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</si>
  <si>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</si>
  <si>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</si>
  <si>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</si>
  <si>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</si>
  <si>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</si>
  <si>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</si>
  <si>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</si>
  <si>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</si>
  <si>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</si>
  <si>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</si>
  <si>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</si>
  <si>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</si>
  <si>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</si>
  <si>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</si>
  <si>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</si>
  <si>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</si>
  <si>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</si>
  <si>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</si>
  <si>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</si>
  <si>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</si>
  <si>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</si>
  <si>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</si>
  <si>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</si>
  <si>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</si>
  <si>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</si>
  <si>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</si>
  <si>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</si>
  <si>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</si>
  <si>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</si>
  <si>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</si>
  <si>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</si>
  <si>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</si>
  <si>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</si>
  <si>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</si>
  <si>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</si>
  <si>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</si>
  <si>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</si>
  <si>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</si>
  <si>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</si>
  <si>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</si>
  <si>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</si>
  <si>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</si>
  <si>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</si>
  <si>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</si>
  <si>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</si>
  <si>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</si>
  <si>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</si>
  <si>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</si>
  <si>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</si>
  <si>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</si>
  <si>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</si>
  <si>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</si>
  <si>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</si>
  <si>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</si>
  <si>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</si>
  <si>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</si>
  <si>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</si>
  <si>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</si>
  <si>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</si>
  <si>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</si>
  <si>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</si>
  <si>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</si>
  <si>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</si>
  <si>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</si>
  <si>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</si>
  <si>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</si>
  <si>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</si>
  <si>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</si>
  <si>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</si>
  <si>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</si>
  <si>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</si>
  <si>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</si>
  <si>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</si>
  <si>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</si>
  <si>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</si>
  <si>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</si>
  <si>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</si>
  <si>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</si>
  <si>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</si>
  <si>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</si>
  <si>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</si>
  <si>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</si>
  <si>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</si>
  <si>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</si>
  <si>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</si>
  <si>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</si>
  <si>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</si>
  <si>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</si>
  <si>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</si>
  <si>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</si>
  <si>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</si>
  <si>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</si>
  <si>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</si>
  <si>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</si>
  <si>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</si>
  <si>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</si>
  <si>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</si>
  <si>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</si>
  <si>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</si>
  <si>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</si>
  <si>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</si>
  <si>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</si>
  <si>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</si>
  <si>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</si>
  <si>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</si>
  <si>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</si>
  <si>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</si>
  <si>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</si>
  <si>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</si>
  <si>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</si>
  <si>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</si>
  <si>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</si>
  <si>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</si>
  <si>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</si>
  <si>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</si>
  <si>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</si>
  <si>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</si>
  <si>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</si>
  <si>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</si>
  <si>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</si>
  <si>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</si>
  <si>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</si>
  <si>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</si>
  <si>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</si>
  <si>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</si>
  <si>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</si>
  <si>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</si>
  <si>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</si>
  <si>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</si>
  <si>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</si>
  <si>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</si>
  <si>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</si>
  <si>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</si>
  <si>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</si>
  <si>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</si>
  <si>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</si>
  <si>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</si>
  <si>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</si>
  <si>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</si>
  <si>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</si>
  <si>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</si>
  <si>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</si>
  <si>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</si>
  <si>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</si>
  <si>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</si>
  <si>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</si>
  <si>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</si>
  <si>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</si>
  <si>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</si>
  <si>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</si>
  <si>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</si>
  <si>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</si>
  <si>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</si>
  <si>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</si>
  <si>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</si>
  <si>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</si>
  <si>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</si>
  <si>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</si>
  <si>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</si>
  <si>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</si>
  <si>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</si>
  <si>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</si>
  <si>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</si>
  <si>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</si>
  <si>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</si>
  <si>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</si>
  <si>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</si>
  <si>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</si>
  <si>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</si>
  <si>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</si>
  <si>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</si>
  <si>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</si>
  <si>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</si>
  <si>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</si>
  <si>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</si>
  <si>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</si>
  <si>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</si>
  <si>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</si>
  <si>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</si>
  <si>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</si>
  <si>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</si>
  <si>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</si>
  <si>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</si>
  <si>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</si>
  <si>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</si>
  <si>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</si>
  <si>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</si>
  <si>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</si>
  <si>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</si>
  <si>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</si>
  <si>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</si>
  <si>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</si>
  <si>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</si>
  <si>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</si>
  <si>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</si>
  <si>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</si>
  <si>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</si>
  <si>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</si>
  <si>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</si>
  <si>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</si>
  <si>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</si>
  <si>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</si>
  <si>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</si>
  <si>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</si>
  <si>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</si>
  <si>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</si>
  <si>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</si>
  <si>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</si>
  <si>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</si>
  <si>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</si>
  <si>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</si>
  <si>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</si>
  <si>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</si>
  <si>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</si>
  <si>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</si>
  <si>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</si>
  <si>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</si>
  <si>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</si>
  <si>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</si>
  <si>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</si>
  <si>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</si>
  <si>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</si>
  <si>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</si>
  <si>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</si>
  <si>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</si>
  <si>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</si>
  <si>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</si>
  <si>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</si>
  <si>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</si>
  <si>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</si>
  <si>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</si>
  <si>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</si>
  <si>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</si>
  <si>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</si>
  <si>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</si>
  <si>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</si>
  <si>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</si>
  <si>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</si>
  <si>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</si>
  <si>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</si>
  <si>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</si>
  <si>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</si>
  <si>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</si>
  <si>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</si>
  <si>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</si>
  <si>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</si>
  <si>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</si>
  <si>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</si>
  <si>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</si>
  <si>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</si>
  <si>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</si>
  <si>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</si>
  <si>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</si>
  <si>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</si>
  <si>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</si>
  <si>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</si>
  <si>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</si>
  <si>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</si>
  <si>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</si>
  <si>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</si>
  <si>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</si>
  <si>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</si>
  <si>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</si>
  <si>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</si>
  <si>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</si>
  <si>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</si>
  <si>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</si>
  <si>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</si>
  <si>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</si>
  <si>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</si>
  <si>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</si>
  <si>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</si>
  <si>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</si>
  <si>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</si>
  <si>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</si>
  <si>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</si>
  <si>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</si>
  <si>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</si>
  <si>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</si>
  <si>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</si>
  <si>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</si>
  <si>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</si>
  <si>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</si>
  <si>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</si>
  <si>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</si>
  <si>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</si>
  <si>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</si>
  <si>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</si>
  <si>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</si>
  <si>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</si>
  <si>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</si>
  <si>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</si>
  <si>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</si>
  <si>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</si>
  <si>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</si>
  <si>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</si>
  <si>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</si>
  <si>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</si>
  <si>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</si>
  <si>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</si>
  <si>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</si>
  <si>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</si>
  <si>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</si>
  <si>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</si>
  <si>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</si>
  <si>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</si>
  <si>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</si>
  <si>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</si>
  <si>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</si>
  <si>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</si>
  <si>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</si>
  <si>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</si>
  <si>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</si>
  <si>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</si>
  <si>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</si>
  <si>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</si>
  <si>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</si>
  <si>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</si>
  <si>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</si>
  <si>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</si>
  <si>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</si>
  <si>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</si>
  <si>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</si>
  <si>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</si>
  <si>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</si>
  <si>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</si>
  <si>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</si>
  <si>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</si>
  <si>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</si>
  <si>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</si>
  <si>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</si>
  <si>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</si>
  <si>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</si>
  <si>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</si>
  <si>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</si>
  <si>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</si>
  <si>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</si>
  <si>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</si>
  <si>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</si>
  <si>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</si>
  <si>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</si>
  <si>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</si>
  <si>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</si>
  <si>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</si>
  <si>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</si>
  <si>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</si>
  <si>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</si>
  <si>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</si>
  <si>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</si>
  <si>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</si>
  <si>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</si>
  <si>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</si>
  <si>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</si>
  <si>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</si>
  <si>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</si>
  <si>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</si>
  <si>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</si>
  <si>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</si>
  <si>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</si>
  <si>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</si>
  <si>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</si>
  <si>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</si>
  <si>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</si>
  <si>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</si>
  <si>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</si>
  <si>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</si>
  <si>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</si>
  <si>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</si>
  <si>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</si>
  <si>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</si>
  <si>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</si>
  <si>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</si>
  <si>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</si>
  <si>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</si>
  <si>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</si>
  <si>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</si>
  <si>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</si>
  <si>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</si>
  <si>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</si>
  <si>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</si>
  <si>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</si>
  <si>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</si>
  <si>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</si>
  <si>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</si>
  <si>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</si>
  <si>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</si>
  <si>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</si>
  <si>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</si>
  <si>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</si>
  <si>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</si>
  <si>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</si>
  <si>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</si>
  <si>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</si>
  <si>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</si>
  <si>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</si>
  <si>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</si>
  <si>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</si>
  <si>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</si>
  <si>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</si>
  <si>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</si>
  <si>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</si>
  <si>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</si>
  <si>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</si>
  <si>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</si>
  <si>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</si>
  <si>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</si>
  <si>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</si>
  <si>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</si>
  <si>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</si>
  <si>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</si>
  <si>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</si>
  <si>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</si>
  <si>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</si>
  <si>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</si>
  <si>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</si>
  <si>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</si>
  <si>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</si>
  <si>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</si>
  <si>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</si>
  <si>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</si>
  <si>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</si>
  <si>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</si>
  <si>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</si>
  <si>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</si>
  <si>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</si>
  <si>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</si>
  <si>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</si>
  <si>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</si>
  <si>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</si>
  <si>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</si>
  <si>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</si>
  <si>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</si>
  <si>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</si>
  <si>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</si>
  <si>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</si>
  <si>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</si>
  <si>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</si>
  <si>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</si>
  <si>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</si>
  <si>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</si>
  <si>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</si>
  <si>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</si>
  <si>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</si>
  <si>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</si>
  <si>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</si>
  <si>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</si>
  <si>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</si>
  <si>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</si>
  <si>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</si>
  <si>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</si>
  <si>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</si>
  <si>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</si>
  <si>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</si>
  <si>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</si>
  <si>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</si>
  <si>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</si>
  <si>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</si>
  <si>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</si>
  <si>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</si>
  <si>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</si>
  <si>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</si>
  <si>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</si>
  <si>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</si>
  <si>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</si>
  <si>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</si>
  <si>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</si>
  <si>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</si>
  <si>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</si>
  <si>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</si>
  <si>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</si>
  <si>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</si>
  <si>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</si>
  <si>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</si>
  <si>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</si>
  <si>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</si>
  <si>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</si>
  <si>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</si>
  <si>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</si>
  <si>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</si>
  <si>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</si>
  <si>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</si>
  <si>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</si>
  <si>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</si>
  <si>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</si>
  <si>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</si>
  <si>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</si>
  <si>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</si>
  <si>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</si>
  <si>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</si>
  <si>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</si>
  <si>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</si>
  <si>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</si>
  <si>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</si>
  <si>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</si>
  <si>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</si>
  <si>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</si>
  <si>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</si>
  <si>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</si>
  <si>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</si>
  <si>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</si>
  <si>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</si>
  <si>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</si>
  <si>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</si>
  <si>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</si>
  <si>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</si>
  <si>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</si>
  <si>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</si>
  <si>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</si>
  <si>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</si>
  <si>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</si>
  <si>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</si>
  <si>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</si>
  <si>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</si>
  <si>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</si>
  <si>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</si>
  <si>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</si>
  <si>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</si>
  <si>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</si>
  <si>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</si>
  <si>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</si>
  <si>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</si>
  <si>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</si>
  <si>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</si>
  <si>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</si>
  <si>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</si>
  <si>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</si>
  <si>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</si>
  <si>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</si>
  <si>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</si>
  <si>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</si>
  <si>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</si>
  <si>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</si>
  <si>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</si>
  <si>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</si>
  <si>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</si>
  <si>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</si>
  <si>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</si>
  <si>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</si>
  <si>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</si>
  <si>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</si>
  <si>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</si>
  <si>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</si>
  <si>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</si>
  <si>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</si>
  <si>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</si>
  <si>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</si>
  <si>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</si>
  <si>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</si>
  <si>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</si>
  <si>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</si>
  <si>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</si>
  <si>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</si>
  <si>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</si>
  <si>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</si>
  <si>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</si>
  <si>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</si>
  <si>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</si>
  <si>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</si>
  <si>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</si>
  <si>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</si>
  <si>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</si>
  <si>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</si>
  <si>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</si>
  <si>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</si>
  <si>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</si>
  <si>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</si>
  <si>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</si>
  <si>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</si>
  <si>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</si>
  <si>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</si>
  <si>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</si>
  <si>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</si>
  <si>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</si>
  <si>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</si>
  <si>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</si>
  <si>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</si>
  <si>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</si>
  <si>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</si>
  <si>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</si>
  <si>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</si>
  <si>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</si>
  <si>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</si>
  <si>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</si>
  <si>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</si>
  <si>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</si>
  <si>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</si>
  <si>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</si>
  <si>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</si>
  <si>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</si>
  <si>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</si>
  <si>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</si>
  <si>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</si>
  <si>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</si>
  <si>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</si>
  <si>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</si>
  <si>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</si>
  <si>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</si>
  <si>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</si>
  <si>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</si>
  <si>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</si>
  <si>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</si>
  <si>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</si>
  <si>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</si>
  <si>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</si>
  <si>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</si>
  <si>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</si>
  <si>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</si>
  <si>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</si>
  <si>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</si>
  <si>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</si>
  <si>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</si>
  <si>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</si>
  <si>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</si>
  <si>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</si>
  <si>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</si>
  <si>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</si>
  <si>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</si>
  <si>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</si>
  <si>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</si>
  <si>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</si>
  <si>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</si>
  <si>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</si>
  <si>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</si>
  <si>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</si>
  <si>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</si>
  <si>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</si>
  <si>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</si>
  <si>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</si>
  <si>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</si>
  <si>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</si>
  <si>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</si>
  <si>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</si>
  <si>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</si>
  <si>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</si>
  <si>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</si>
  <si>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</si>
  <si>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</si>
  <si>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</si>
  <si>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</si>
  <si>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</si>
  <si>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</si>
  <si>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</si>
  <si>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</si>
  <si>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</si>
  <si>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</si>
  <si>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</si>
  <si>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</si>
  <si>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</si>
  <si>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</si>
  <si>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</si>
  <si>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</si>
  <si>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</si>
  <si>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</si>
  <si>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</si>
  <si>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</si>
  <si>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</si>
  <si>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</si>
  <si>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</si>
  <si>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</si>
  <si>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</si>
  <si>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</si>
  <si>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</si>
  <si>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</si>
  <si>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</si>
  <si>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</si>
  <si>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</si>
  <si>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</si>
  <si>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</si>
  <si>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</si>
  <si>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</si>
  <si>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</si>
  <si>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</si>
  <si>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</si>
  <si>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</si>
  <si>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</si>
  <si>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</si>
  <si>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</si>
  <si>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</si>
  <si>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</si>
  <si>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</si>
  <si>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</si>
  <si>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</si>
  <si>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</si>
  <si>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</si>
  <si>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</si>
  <si>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</si>
  <si>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</si>
  <si>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</si>
  <si>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</si>
  <si>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</si>
  <si>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</si>
  <si>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</si>
  <si>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</si>
  <si>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</si>
  <si>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</si>
  <si>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</si>
  <si>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</si>
  <si>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</si>
  <si>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</si>
  <si>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</si>
  <si>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</si>
  <si>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</si>
  <si>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</si>
  <si>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</si>
  <si>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</si>
  <si>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</si>
  <si>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</si>
  <si>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</si>
  <si>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</si>
  <si>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</si>
  <si>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</si>
  <si>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</si>
  <si>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</si>
  <si>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</si>
  <si>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</si>
  <si>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</si>
  <si>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</si>
  <si>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</si>
  <si>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</si>
  <si>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</si>
  <si>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</si>
  <si>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</si>
  <si>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</si>
  <si>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</si>
  <si>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</si>
  <si>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</si>
  <si>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</si>
  <si>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</si>
  <si>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</si>
  <si>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</si>
  <si>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</si>
  <si>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</si>
  <si>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</si>
  <si>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</si>
  <si>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</si>
  <si>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</si>
  <si>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</si>
  <si>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</si>
  <si>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</si>
  <si>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</si>
  <si>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</si>
  <si>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</si>
  <si>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</si>
  <si>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</si>
  <si>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</si>
  <si>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</si>
  <si>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</si>
  <si>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</si>
  <si>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</si>
  <si>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</si>
  <si>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</si>
  <si>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</si>
  <si>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</si>
  <si>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</si>
  <si>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</si>
  <si>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</si>
  <si>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</si>
  <si>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</si>
  <si>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</si>
  <si>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</si>
  <si>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</si>
  <si>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</si>
  <si>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</si>
  <si>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</si>
  <si>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</si>
  <si>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</si>
  <si>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</si>
  <si>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</si>
  <si>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</si>
  <si>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</si>
  <si>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</si>
  <si>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</si>
  <si>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</si>
  <si>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</si>
  <si>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</si>
  <si>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</si>
  <si>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</si>
  <si>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</si>
  <si>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</si>
  <si>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</si>
  <si>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</si>
  <si>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</si>
  <si>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</si>
  <si>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</si>
  <si>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</si>
  <si>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</si>
  <si>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</si>
  <si>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</si>
  <si>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</si>
  <si>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</si>
  <si>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</si>
  <si>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</si>
  <si>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</si>
  <si>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</si>
  <si>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</si>
  <si>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</si>
  <si>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</si>
  <si>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</si>
  <si>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</si>
  <si>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</si>
  <si>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</si>
  <si>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</si>
  <si>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</si>
  <si>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</si>
  <si>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</si>
  <si>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</si>
  <si>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</si>
  <si>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</si>
  <si>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</si>
  <si>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</si>
  <si>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</si>
  <si>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</si>
  <si>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</si>
  <si>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</si>
  <si>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</si>
  <si>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</si>
  <si>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</si>
  <si>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</si>
  <si>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</si>
  <si>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</si>
  <si>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</si>
  <si>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</si>
  <si>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</si>
  <si>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</si>
  <si>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</si>
  <si>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</si>
  <si>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</si>
  <si>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</si>
  <si>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</si>
  <si>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</si>
  <si>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</si>
  <si>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</si>
  <si>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</si>
  <si>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</si>
  <si>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</si>
  <si>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</si>
  <si>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</si>
  <si>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</si>
  <si>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</si>
  <si>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</si>
  <si>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</si>
  <si>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</si>
  <si>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</si>
  <si>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</si>
  <si>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</si>
  <si>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</si>
  <si>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</si>
  <si>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</si>
  <si>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</si>
  <si>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</si>
  <si>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</si>
  <si>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</si>
  <si>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</si>
  <si>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</si>
  <si>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</si>
  <si>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</si>
  <si>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</si>
  <si>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</si>
  <si>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</si>
  <si>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</si>
  <si>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</si>
  <si>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</si>
  <si>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</si>
  <si>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</si>
  <si>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</si>
  <si>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</si>
  <si>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</si>
  <si>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</si>
  <si>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</si>
  <si>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</si>
  <si>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</si>
  <si>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</si>
  <si>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</si>
  <si>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</si>
  <si>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</si>
  <si>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</si>
  <si>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</si>
  <si>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</si>
  <si>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</si>
  <si>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</si>
  <si>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</si>
  <si>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</si>
  <si>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</si>
  <si>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</si>
  <si>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</si>
  <si>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</si>
  <si>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</si>
  <si>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</si>
  <si>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</si>
  <si>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</si>
  <si>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</si>
  <si>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</si>
  <si>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</si>
  <si>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</si>
  <si>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</si>
  <si>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</si>
  <si>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</si>
  <si>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</si>
  <si>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</si>
  <si>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</si>
  <si>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</si>
  <si>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</si>
  <si>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</si>
  <si>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</si>
  <si>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</si>
  <si>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</si>
  <si>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</si>
  <si>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</si>
  <si>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</si>
  <si>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</si>
  <si>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</si>
  <si>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</si>
  <si>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</si>
  <si>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</si>
  <si>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</si>
  <si>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</si>
  <si>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</si>
  <si>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</si>
  <si>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</si>
  <si>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</si>
  <si>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</si>
  <si>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</si>
  <si>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</si>
  <si>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</si>
  <si>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</si>
  <si>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</si>
  <si>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</si>
  <si>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</si>
  <si>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</si>
  <si>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</si>
  <si>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</si>
  <si>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</si>
  <si>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</si>
  <si>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</si>
  <si>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</si>
  <si>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</si>
  <si>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</si>
  <si>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</si>
  <si>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</si>
  <si>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</si>
  <si>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</si>
  <si>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</si>
  <si>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</si>
  <si>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</si>
  <si>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</si>
  <si>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</si>
  <si>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</si>
  <si>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</si>
  <si>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</si>
  <si>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</si>
  <si>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</si>
  <si>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</si>
  <si>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</si>
  <si>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</si>
  <si>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</si>
  <si>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</si>
  <si>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</si>
  <si>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</si>
  <si>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</si>
  <si>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</si>
  <si>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</si>
  <si>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</si>
  <si>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</si>
  <si>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</si>
  <si>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</si>
  <si>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</si>
  <si>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</si>
  <si>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</si>
  <si>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</si>
  <si>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</si>
  <si>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</si>
  <si>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</si>
  <si>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</si>
  <si>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</si>
  <si>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</si>
  <si>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</si>
  <si>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</si>
  <si>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</si>
  <si>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</si>
  <si>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</si>
  <si>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</si>
  <si>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</si>
  <si>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</si>
  <si>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</si>
  <si>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</si>
  <si>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</si>
  <si>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</si>
  <si>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</si>
  <si>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</si>
  <si>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</si>
  <si>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</si>
  <si>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</si>
  <si>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</si>
  <si>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</si>
  <si>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</si>
  <si>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</si>
  <si>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</si>
  <si>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</si>
  <si>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</si>
  <si>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</si>
  <si>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</si>
  <si>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</si>
  <si>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</si>
  <si>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</si>
  <si>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</si>
  <si>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</si>
  <si>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</si>
  <si>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</si>
  <si>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</si>
  <si>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</si>
  <si>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</si>
  <si>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</si>
  <si>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</si>
  <si>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</si>
  <si>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</si>
  <si>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</si>
  <si>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</si>
  <si>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</si>
  <si>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</si>
  <si>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</si>
  <si>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</si>
  <si>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</si>
  <si>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</si>
  <si>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</si>
  <si>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</si>
  <si>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</si>
  <si>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</si>
  <si>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</si>
  <si>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</si>
  <si>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</si>
  <si>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</si>
  <si>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</si>
  <si>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</si>
  <si>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</si>
  <si>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</si>
  <si>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</si>
  <si>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</si>
  <si>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</si>
  <si>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</si>
  <si>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</si>
  <si>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</si>
  <si>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</si>
  <si>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</si>
  <si>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</si>
  <si>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</si>
  <si>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</si>
  <si>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</si>
  <si>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</si>
  <si>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</si>
  <si>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</si>
  <si>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</si>
  <si>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</si>
  <si>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</si>
  <si>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</si>
  <si>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</si>
  <si>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</si>
  <si>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</si>
  <si>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</si>
  <si>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</si>
  <si>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</si>
  <si>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</si>
  <si>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</si>
  <si>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</si>
  <si>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</si>
  <si>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</si>
  <si>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</si>
  <si>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</si>
  <si>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</si>
  <si>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</si>
  <si>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</si>
  <si>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</si>
  <si>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</si>
  <si>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</si>
  <si>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</si>
  <si>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</si>
  <si>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</si>
  <si>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</si>
  <si>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</si>
  <si>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</si>
  <si>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</si>
  <si>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</si>
  <si>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</si>
  <si>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</si>
  <si>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</si>
  <si>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</si>
  <si>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</si>
  <si>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</si>
  <si>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</si>
  <si>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</si>
  <si>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</si>
  <si>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</si>
  <si>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</si>
  <si>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</si>
  <si>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</si>
  <si>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</si>
  <si>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</si>
  <si>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</si>
  <si>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</si>
  <si>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</si>
  <si>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</si>
  <si>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</si>
  <si>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</si>
  <si>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</si>
  <si>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</si>
  <si>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</si>
  <si>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</si>
  <si>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</si>
  <si>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</si>
  <si>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</si>
  <si>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</si>
  <si>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</si>
  <si>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</si>
  <si>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</si>
  <si>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</si>
  <si>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</si>
  <si>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</si>
  <si>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</si>
  <si>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</si>
  <si>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</si>
  <si>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</si>
  <si>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</si>
  <si>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</si>
  <si>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</si>
  <si>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</si>
  <si>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</si>
  <si>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</si>
  <si>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</si>
  <si>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</si>
  <si>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</si>
  <si>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</si>
  <si>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</si>
  <si>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</si>
  <si>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</si>
  <si>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</si>
  <si>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</si>
  <si>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</si>
  <si>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</si>
  <si>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</si>
  <si>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</si>
  <si>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</si>
  <si>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</si>
  <si>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</si>
  <si>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</si>
  <si>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</si>
  <si>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</si>
  <si>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</si>
  <si>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</si>
  <si>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</si>
  <si>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</si>
  <si>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</si>
  <si>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</si>
  <si>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</si>
  <si>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</si>
  <si>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</si>
  <si>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</si>
  <si>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</si>
  <si>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</si>
  <si>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</si>
  <si>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</si>
  <si>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</si>
  <si>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</si>
  <si>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</si>
  <si>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</si>
  <si>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</si>
  <si>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</si>
  <si>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</si>
  <si>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</si>
  <si>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</si>
  <si>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</si>
  <si>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</si>
  <si>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</si>
  <si>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</si>
  <si>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</si>
  <si>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</si>
  <si>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</si>
  <si>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</si>
  <si>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</si>
  <si>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</si>
  <si>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</si>
  <si>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</si>
  <si>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</si>
  <si>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</si>
  <si>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</si>
  <si>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</si>
  <si>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</si>
  <si>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</si>
  <si>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</si>
  <si>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</si>
  <si>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</si>
  <si>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</si>
  <si>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</si>
  <si>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</si>
  <si>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</si>
  <si>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</si>
  <si>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</si>
  <si>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</si>
  <si>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</si>
  <si>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</si>
  <si>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</si>
  <si>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</si>
  <si>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</si>
  <si>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</si>
  <si>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</si>
  <si>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</si>
  <si>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</si>
  <si>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</si>
  <si>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</si>
  <si>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</si>
  <si>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</si>
  <si>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</si>
  <si>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</si>
  <si>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</si>
  <si>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</si>
  <si>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</si>
  <si>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</si>
  <si>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</si>
  <si>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</si>
  <si>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</si>
  <si>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</si>
  <si>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</si>
  <si>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</si>
  <si>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</si>
  <si>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</si>
  <si>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</si>
  <si>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</si>
  <si>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</si>
  <si>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</si>
  <si>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</si>
  <si>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</si>
  <si>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</si>
  <si>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</si>
  <si>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</si>
  <si>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</si>
  <si>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</si>
  <si>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</si>
  <si>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</si>
  <si>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</si>
  <si>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</si>
  <si>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</si>
  <si>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</si>
  <si>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</si>
  <si>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</si>
  <si>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</si>
  <si>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</si>
  <si>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</si>
  <si>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</si>
  <si>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</si>
  <si>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</si>
  <si>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</si>
  <si>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</si>
  <si>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</si>
  <si>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</si>
  <si>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</si>
  <si>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</si>
  <si>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</si>
  <si>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</si>
  <si>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</si>
  <si>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</si>
  <si>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</si>
  <si>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</si>
  <si>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</si>
  <si>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</si>
  <si>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</si>
  <si>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</si>
  <si>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</si>
  <si>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</si>
  <si>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</si>
  <si>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</si>
  <si>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</si>
  <si>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</si>
  <si>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</si>
  <si>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</si>
  <si>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</si>
  <si>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</si>
  <si>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</si>
  <si>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</si>
  <si>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</si>
  <si>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</si>
  <si>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</si>
  <si>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</si>
  <si>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</si>
  <si>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</si>
  <si>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</si>
  <si>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</si>
  <si>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</si>
  <si>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</si>
  <si>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</si>
  <si>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</si>
  <si>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</si>
  <si>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</si>
  <si>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</si>
  <si>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</si>
  <si>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</si>
  <si>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</si>
  <si>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</si>
  <si>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</si>
  <si>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</si>
  <si>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</si>
  <si>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</si>
  <si>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</si>
  <si>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</si>
  <si>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</si>
  <si>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</si>
  <si>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</si>
  <si>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</si>
  <si>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</si>
  <si>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</si>
  <si>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</si>
  <si>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</si>
  <si>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</si>
  <si>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</si>
  <si>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</si>
  <si>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</si>
  <si>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</si>
  <si>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</si>
  <si>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</si>
  <si>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</si>
  <si>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</si>
  <si>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</si>
  <si>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</si>
  <si>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</si>
  <si>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</si>
  <si>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</si>
  <si>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</si>
  <si>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</si>
  <si>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</si>
  <si>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</si>
  <si>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</si>
  <si>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</si>
  <si>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</si>
  <si>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</si>
  <si>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</si>
  <si>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</si>
  <si>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</si>
  <si>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</si>
  <si>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</si>
  <si>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</si>
  <si>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</si>
  <si>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</si>
  <si>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</si>
  <si>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</si>
  <si>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</si>
  <si>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</si>
  <si>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</si>
  <si>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</si>
  <si>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</si>
  <si>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</si>
  <si>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</si>
  <si>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</si>
  <si>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</si>
  <si>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</si>
  <si>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</si>
  <si>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</si>
  <si>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</si>
  <si>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</si>
  <si>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</si>
  <si>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</si>
  <si>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</si>
  <si>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</si>
  <si>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</si>
  <si>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</si>
  <si>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</si>
  <si>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</si>
  <si>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</si>
  <si>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</si>
  <si>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</si>
  <si>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</si>
  <si>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</si>
  <si>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</si>
  <si>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</si>
  <si>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</si>
  <si>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</si>
  <si>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</si>
  <si>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</si>
  <si>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</si>
  <si>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</si>
  <si>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</si>
  <si>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</si>
  <si>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</si>
  <si>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</si>
  <si>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</si>
  <si>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</si>
  <si>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</si>
  <si>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</si>
  <si>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</si>
  <si>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</si>
  <si>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</si>
  <si>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</si>
  <si>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</si>
  <si>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</si>
  <si>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</si>
  <si>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</si>
  <si>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</si>
  <si>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</si>
  <si>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</si>
  <si>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</si>
  <si>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</si>
  <si>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</si>
  <si>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</si>
  <si>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</si>
  <si>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</si>
  <si>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</si>
  <si>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</si>
  <si>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</si>
  <si>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</si>
  <si>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</si>
  <si>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</si>
  <si>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</si>
  <si>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</si>
  <si>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</si>
  <si>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</si>
  <si>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</si>
  <si>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</si>
  <si>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</si>
  <si>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</si>
  <si>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</si>
  <si>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</si>
  <si>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</si>
  <si>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</si>
  <si>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</si>
  <si>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</si>
  <si>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</si>
  <si>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</si>
  <si>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</si>
  <si>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</si>
  <si>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</si>
  <si>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</si>
  <si>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</si>
  <si>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</si>
  <si>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</si>
  <si>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</si>
  <si>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</si>
  <si>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</si>
  <si>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</si>
  <si>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</si>
  <si>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</si>
  <si>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</si>
  <si>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</si>
  <si>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</si>
  <si>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</si>
  <si>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</si>
  <si>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</si>
  <si>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</si>
  <si>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</si>
  <si>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</si>
  <si>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</si>
  <si>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</si>
  <si>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</si>
  <si>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</si>
  <si>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</si>
  <si>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</si>
  <si>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</si>
  <si>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</si>
  <si>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</si>
  <si>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</si>
  <si>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</si>
  <si>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</si>
  <si>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</si>
  <si>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</si>
  <si>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</si>
  <si>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</si>
  <si>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</si>
  <si>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</si>
  <si>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</si>
  <si>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</si>
  <si>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</si>
  <si>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</si>
  <si>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</si>
  <si>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</si>
  <si>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</si>
  <si>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</si>
  <si>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</si>
  <si>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</si>
  <si>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</si>
  <si>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</si>
  <si>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</si>
  <si>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</si>
  <si>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</si>
  <si>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</si>
  <si>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</si>
  <si>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</si>
  <si>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</si>
  <si>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</si>
  <si>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</si>
  <si>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</si>
  <si>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</si>
  <si>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</si>
  <si>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</si>
  <si>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</si>
  <si>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</si>
  <si>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</si>
  <si>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</si>
  <si>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</si>
  <si>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</si>
  <si>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</si>
  <si>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</si>
  <si>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</si>
  <si>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</si>
  <si>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</si>
  <si>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</si>
  <si>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</si>
  <si>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</si>
  <si>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</si>
  <si>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</si>
  <si>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</si>
  <si>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</si>
  <si>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</si>
  <si>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</si>
  <si>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</si>
  <si>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</si>
  <si>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</si>
  <si>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</si>
  <si>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</si>
  <si>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</si>
  <si>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</si>
  <si>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</si>
  <si>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</si>
  <si>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</si>
  <si>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</si>
  <si>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</si>
  <si>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</si>
  <si>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</si>
  <si>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</si>
  <si>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</si>
  <si>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</si>
  <si>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</si>
  <si>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</si>
  <si>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</si>
  <si>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</si>
  <si>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</si>
  <si>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</si>
  <si>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</si>
  <si>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</si>
  <si>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</si>
  <si>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</si>
  <si>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</si>
  <si>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</si>
  <si>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</si>
  <si>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</si>
  <si>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</si>
  <si>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</si>
  <si>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</si>
  <si>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</si>
  <si>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</si>
  <si>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</si>
  <si>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</si>
  <si>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</si>
  <si>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</si>
  <si>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</si>
  <si>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</si>
  <si>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</si>
  <si>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</si>
  <si>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</si>
  <si>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</si>
  <si>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</si>
  <si>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</si>
  <si>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</si>
  <si>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</si>
  <si>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</si>
  <si>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</si>
  <si>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</si>
  <si>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</si>
  <si>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</si>
  <si>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</si>
  <si>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</si>
  <si>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</si>
  <si>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</si>
  <si>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</si>
  <si>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</si>
  <si>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</si>
  <si>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</si>
  <si>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</si>
  <si>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</si>
  <si>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</si>
  <si>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</si>
  <si>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</si>
  <si>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</si>
  <si>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</si>
  <si>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</si>
  <si>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</si>
  <si>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</si>
  <si>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</si>
  <si>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</si>
  <si>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</si>
  <si>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</si>
  <si>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</si>
  <si>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</si>
  <si>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</si>
  <si>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</si>
  <si>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</si>
  <si>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</si>
  <si>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</si>
  <si>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</si>
  <si>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</si>
  <si>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</si>
  <si>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</si>
  <si>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</si>
  <si>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</si>
  <si>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</si>
  <si>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</si>
  <si>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</si>
  <si>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</si>
  <si>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</si>
  <si>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</si>
  <si>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</si>
  <si>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</si>
  <si>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</si>
  <si>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</si>
  <si>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</si>
  <si>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</si>
  <si>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</si>
  <si>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</si>
  <si>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</si>
  <si>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</si>
  <si>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</si>
  <si>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</si>
  <si>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</si>
  <si>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</si>
  <si>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</si>
  <si>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</si>
  <si>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</si>
  <si>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</si>
  <si>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</si>
  <si>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</si>
  <si>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</si>
  <si>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</si>
  <si>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</si>
  <si>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</si>
  <si>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</si>
  <si>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</si>
  <si>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</si>
  <si>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</si>
  <si>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</si>
  <si>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</si>
  <si>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</si>
  <si>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</si>
  <si>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</si>
  <si>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</si>
  <si>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</si>
  <si>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</si>
  <si>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</si>
  <si>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</si>
  <si>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</si>
  <si>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</si>
  <si>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</si>
  <si>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</si>
  <si>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</si>
  <si>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</si>
  <si>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</si>
  <si>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</si>
  <si>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</si>
  <si>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</si>
  <si>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</si>
  <si>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</si>
  <si>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</si>
  <si>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</si>
  <si>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</si>
  <si>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</si>
  <si>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</si>
  <si>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</si>
  <si>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</si>
  <si>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</si>
  <si>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</si>
  <si>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</si>
  <si>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</si>
  <si>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</si>
  <si>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</si>
  <si>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</si>
  <si>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</si>
  <si>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</si>
  <si>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</si>
  <si>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</si>
  <si>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</si>
  <si>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</si>
  <si>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</si>
  <si>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</si>
  <si>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</si>
  <si>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</si>
  <si>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</si>
  <si>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</si>
  <si>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</si>
  <si>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</si>
  <si>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</si>
  <si>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</si>
  <si>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</si>
  <si>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</si>
  <si>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</si>
  <si>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</si>
  <si>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</si>
  <si>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</si>
  <si>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</si>
  <si>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</si>
  <si>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</si>
  <si>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</si>
  <si>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</si>
  <si>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</si>
  <si>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</si>
  <si>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</si>
  <si>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</si>
  <si>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</si>
  <si>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</si>
  <si>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</si>
  <si>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</si>
  <si>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</si>
  <si>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</si>
  <si>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</si>
  <si>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</si>
  <si>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</si>
  <si>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</si>
  <si>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</si>
  <si>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</si>
  <si>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</si>
  <si>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</si>
  <si>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</si>
  <si>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</si>
  <si>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</si>
  <si>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</si>
  <si>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</si>
  <si>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</si>
  <si>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</si>
  <si>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</si>
  <si>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</si>
  <si>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</si>
  <si>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</si>
  <si>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</si>
  <si>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</si>
  <si>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</si>
  <si>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</si>
  <si>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</si>
  <si>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</si>
  <si>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</si>
  <si>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</si>
  <si>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</si>
  <si>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</si>
  <si>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</si>
  <si>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</si>
  <si>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</si>
  <si>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</si>
  <si>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</si>
  <si>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</si>
  <si>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</si>
  <si>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</si>
  <si>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</si>
  <si>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</si>
  <si>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</si>
  <si>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</si>
  <si>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</si>
  <si>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</si>
  <si>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</si>
  <si>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</si>
  <si>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</si>
  <si>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</si>
  <si>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</si>
  <si>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</si>
  <si>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</si>
  <si>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</si>
  <si>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</si>
  <si>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</si>
  <si>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</si>
  <si>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</si>
  <si>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</si>
  <si>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</si>
  <si>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</si>
  <si>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</si>
  <si>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</si>
  <si>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</si>
  <si>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</si>
  <si>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</si>
  <si>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</si>
  <si>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</si>
  <si>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</si>
  <si>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</si>
  <si>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</si>
  <si>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</si>
  <si>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</si>
  <si>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</si>
  <si>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</si>
  <si>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</si>
  <si>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</si>
  <si>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</si>
  <si>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</si>
  <si>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</si>
  <si>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</si>
  <si>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</si>
  <si>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</si>
  <si>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</si>
  <si>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</si>
  <si>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</si>
  <si>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</si>
  <si>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</si>
  <si>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</si>
  <si>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</si>
  <si>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</si>
  <si>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</si>
  <si>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</si>
  <si>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</si>
  <si>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</si>
  <si>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</si>
  <si>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</si>
  <si>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</si>
  <si>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</si>
  <si>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</si>
  <si>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</si>
  <si>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</si>
  <si>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</si>
  <si>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</si>
  <si>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</si>
  <si>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</si>
  <si>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</si>
  <si>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</si>
  <si>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</si>
  <si>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</si>
  <si>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</si>
  <si>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</si>
  <si>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</si>
  <si>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</si>
  <si>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</si>
  <si>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</si>
  <si>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</si>
  <si>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</si>
  <si>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</si>
  <si>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</si>
  <si>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</si>
  <si>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</si>
  <si>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</si>
  <si>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</si>
  <si>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</si>
  <si>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</si>
  <si>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</si>
  <si>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</si>
  <si>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</si>
  <si>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</si>
  <si>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</si>
  <si>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</si>
  <si>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</si>
  <si>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</si>
  <si>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</si>
  <si>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</si>
  <si>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</si>
  <si>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</si>
  <si>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</si>
  <si>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</si>
  <si>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</si>
  <si>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</si>
  <si>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</si>
  <si>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</si>
  <si>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</si>
  <si>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</si>
  <si>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</si>
  <si>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</si>
  <si>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</si>
  <si>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</si>
  <si>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</si>
  <si>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</si>
  <si>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</si>
  <si>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</si>
  <si>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</si>
  <si>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</si>
  <si>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</si>
  <si>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</si>
  <si>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</si>
  <si>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</si>
  <si>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</si>
  <si>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</si>
  <si>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</si>
  <si>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</si>
  <si>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</si>
  <si>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</si>
  <si>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</si>
  <si>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</si>
  <si>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</si>
  <si>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</si>
  <si>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</si>
  <si>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</si>
  <si>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</si>
  <si>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</si>
  <si>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</si>
  <si>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</si>
  <si>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</si>
  <si>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</si>
  <si>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</si>
  <si>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</si>
  <si>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</si>
  <si>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</si>
  <si>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</si>
  <si>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</si>
  <si>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</si>
  <si>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</si>
  <si>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</si>
  <si>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</si>
  <si>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</si>
  <si>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</si>
  <si>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</si>
  <si>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</si>
  <si>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</si>
  <si>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</si>
  <si>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</si>
  <si>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</si>
  <si>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</si>
  <si>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</si>
  <si>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</si>
  <si>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</si>
  <si>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</si>
  <si>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</si>
  <si>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</si>
  <si>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</si>
  <si>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</si>
  <si>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</si>
  <si>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</si>
  <si>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</si>
  <si>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</si>
  <si>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</si>
  <si>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</si>
  <si>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</si>
  <si>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</si>
  <si>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</si>
  <si>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</si>
  <si>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</si>
  <si>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</si>
  <si>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</si>
  <si>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</si>
  <si>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</si>
  <si>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</si>
  <si>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</si>
  <si>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</si>
  <si>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</si>
  <si>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</si>
  <si>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</si>
  <si>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</si>
  <si>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</si>
  <si>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</si>
  <si>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</si>
  <si>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</si>
  <si>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</si>
  <si>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</si>
  <si>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</si>
  <si>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</si>
  <si>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</si>
  <si>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</si>
  <si>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</si>
  <si>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</si>
  <si>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</si>
  <si>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</si>
  <si>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</si>
  <si>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</si>
  <si>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</si>
  <si>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</si>
  <si>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</si>
  <si>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</si>
  <si>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</si>
  <si>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</si>
  <si>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</si>
  <si>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</si>
  <si>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</si>
  <si>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</si>
  <si>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</si>
  <si>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</si>
  <si>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</si>
  <si>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</si>
  <si>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</si>
  <si>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</si>
  <si>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</si>
  <si>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</si>
  <si>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</si>
  <si>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</si>
  <si>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</si>
  <si>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</si>
  <si>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</si>
  <si>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</si>
  <si>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</si>
  <si>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</si>
  <si>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</si>
  <si>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</si>
  <si>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</si>
  <si>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</si>
  <si>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</si>
  <si>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</si>
  <si>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</si>
  <si>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</si>
  <si>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</si>
  <si>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</si>
  <si>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</si>
  <si>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</si>
  <si>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</si>
  <si>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</si>
  <si>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</si>
  <si>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</si>
  <si>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</si>
  <si>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</si>
  <si>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</si>
  <si>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</si>
  <si>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</si>
  <si>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</si>
  <si>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</si>
  <si>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</si>
  <si>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</si>
  <si>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</si>
  <si>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</si>
  <si>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</si>
  <si>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</si>
  <si>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</si>
  <si>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</si>
  <si>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</si>
  <si>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</si>
  <si>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</si>
  <si>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</si>
  <si>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</si>
  <si>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</si>
  <si>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</si>
  <si>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</si>
  <si>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</si>
  <si>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</si>
  <si>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</si>
  <si>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</si>
  <si>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</si>
  <si>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</si>
  <si>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</si>
  <si>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</si>
  <si>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</si>
  <si>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</si>
  <si>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</si>
  <si>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</si>
  <si>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</si>
  <si>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</si>
  <si>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</si>
  <si>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</si>
  <si>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</si>
  <si>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</si>
  <si>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</si>
  <si>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</si>
  <si>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</si>
  <si>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</si>
  <si>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</si>
  <si>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</si>
  <si>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</si>
  <si>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</si>
  <si>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</si>
  <si>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</si>
  <si>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</si>
  <si>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</si>
  <si>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</si>
  <si>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</si>
  <si>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</si>
  <si>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</si>
  <si>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</si>
  <si>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</si>
  <si>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</si>
  <si>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</si>
  <si>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</si>
  <si>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</si>
  <si>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</si>
  <si>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</si>
  <si>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</si>
  <si>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</si>
  <si>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</si>
  <si>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</si>
  <si>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</si>
  <si>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</si>
  <si>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</si>
  <si>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</si>
  <si>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</si>
  <si>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</si>
  <si>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</si>
  <si>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</si>
  <si>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</si>
  <si>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</si>
  <si>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</si>
  <si>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</si>
  <si>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</si>
  <si>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</si>
  <si>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</si>
  <si>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</si>
  <si>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</si>
  <si>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</si>
  <si>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</si>
  <si>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</si>
  <si>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</si>
  <si>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</si>
  <si>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</si>
  <si>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</si>
  <si>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</si>
  <si>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</si>
  <si>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</si>
  <si>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</si>
  <si>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</si>
  <si>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</si>
  <si>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</si>
  <si>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</si>
  <si>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</si>
  <si>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</si>
  <si>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</si>
  <si>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</si>
  <si>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</si>
  <si>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</si>
  <si>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</si>
  <si>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</si>
  <si>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</si>
  <si>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</si>
  <si>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</si>
  <si>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</si>
  <si>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</si>
  <si>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</si>
  <si>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</si>
  <si>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</si>
  <si>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</si>
  <si>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</si>
  <si>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</si>
  <si>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</si>
  <si>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</si>
  <si>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</si>
  <si>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</si>
  <si>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</si>
  <si>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</si>
  <si>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</si>
  <si>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</si>
  <si>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</si>
  <si>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</si>
  <si>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</si>
  <si>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</si>
  <si>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</si>
  <si>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</si>
  <si>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</si>
  <si>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</si>
  <si>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</si>
  <si>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</si>
  <si>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</si>
  <si>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</si>
  <si>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</si>
  <si>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</si>
  <si>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</si>
  <si>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</si>
  <si>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</si>
  <si>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</si>
  <si>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</si>
  <si>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</si>
  <si>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</si>
  <si>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</si>
  <si>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</si>
  <si>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</si>
  <si>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</si>
  <si>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</si>
  <si>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</si>
  <si>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</si>
  <si>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</si>
  <si>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</si>
  <si>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</si>
  <si>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</si>
  <si>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</si>
  <si>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</si>
  <si>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</si>
  <si>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</si>
  <si>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</si>
  <si>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</si>
  <si>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</si>
  <si>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</si>
  <si>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</si>
  <si>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</si>
  <si>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</si>
  <si>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</si>
  <si>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</si>
  <si>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</si>
  <si>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</si>
  <si>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</si>
  <si>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</si>
  <si>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</si>
  <si>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</si>
  <si>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</si>
  <si>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</si>
  <si>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</si>
  <si>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</si>
  <si>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</si>
  <si>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</si>
  <si>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</si>
  <si>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</si>
  <si>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</si>
  <si>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</si>
  <si>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</si>
  <si>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</si>
  <si>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</si>
  <si>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</si>
  <si>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</si>
  <si>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</si>
  <si>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</si>
  <si>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</si>
  <si>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</si>
  <si>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</si>
  <si>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</si>
  <si>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</si>
  <si>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</si>
  <si>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</si>
  <si>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</si>
  <si>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</si>
  <si>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</si>
  <si>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</si>
  <si>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</si>
  <si>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</si>
  <si>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</si>
  <si>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</si>
  <si>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</si>
  <si>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</si>
  <si>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</si>
  <si>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</si>
  <si>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</si>
  <si>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</si>
  <si>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</si>
  <si>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</si>
  <si>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</si>
  <si>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</si>
  <si>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</si>
  <si>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</si>
  <si>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</si>
  <si>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</si>
  <si>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</si>
  <si>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</si>
  <si>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</si>
  <si>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</si>
  <si>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</si>
  <si>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</si>
  <si>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</si>
  <si>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</si>
  <si>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</si>
  <si>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</si>
  <si>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</si>
  <si>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</si>
  <si>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</si>
  <si>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</si>
  <si>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</si>
  <si>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</si>
  <si>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</si>
  <si>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</si>
  <si>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</si>
  <si>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</si>
  <si>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</si>
  <si>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</si>
  <si>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</si>
  <si>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</si>
  <si>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</si>
  <si>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</si>
  <si>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</si>
  <si>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</si>
  <si>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</si>
  <si>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</si>
  <si>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</si>
  <si>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</si>
  <si>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</si>
  <si>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</si>
  <si>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</si>
  <si>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</si>
  <si>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</si>
  <si>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</si>
  <si>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</si>
  <si>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</si>
  <si>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</si>
  <si>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</si>
  <si>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</si>
  <si>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</si>
  <si>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</si>
  <si>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</si>
  <si>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</si>
  <si>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</si>
  <si>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</si>
  <si>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</si>
  <si>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</si>
  <si>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</si>
  <si>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</si>
  <si>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</si>
  <si>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</si>
  <si>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</si>
  <si>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</si>
  <si>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</si>
  <si>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</si>
  <si>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</si>
  <si>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</si>
  <si>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</si>
  <si>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</si>
  <si>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</si>
  <si>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</si>
  <si>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</si>
  <si>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</si>
  <si>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</si>
  <si>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</si>
  <si>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</si>
  <si>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</si>
  <si>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</si>
  <si>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</si>
  <si>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</si>
  <si>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</si>
  <si>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</si>
  <si>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</si>
  <si>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</si>
  <si>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</si>
  <si>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</si>
  <si>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</si>
  <si>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</si>
  <si>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</si>
  <si>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</si>
  <si>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</si>
  <si>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</si>
  <si>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</si>
  <si>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</si>
  <si>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</si>
  <si>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</si>
  <si>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</si>
  <si>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</si>
  <si>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</si>
  <si>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</si>
  <si>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</si>
  <si>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</si>
  <si>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</si>
  <si>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</si>
  <si>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</si>
  <si>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</si>
  <si>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</si>
  <si>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</si>
  <si>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</si>
  <si>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</si>
  <si>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</si>
  <si>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</si>
  <si>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</si>
  <si>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</si>
  <si>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</si>
  <si>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</si>
  <si>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</si>
  <si>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</si>
  <si>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</si>
  <si>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</si>
  <si>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</si>
  <si>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</si>
  <si>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</si>
  <si>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</si>
  <si>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</si>
  <si>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</si>
  <si>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</si>
  <si>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</si>
  <si>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</si>
  <si>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</si>
  <si>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</si>
  <si>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</si>
  <si>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</si>
  <si>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</si>
  <si>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</si>
  <si>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</si>
  <si>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</si>
  <si>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</si>
  <si>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</si>
  <si>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</si>
  <si>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</si>
  <si>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</si>
  <si>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</si>
  <si>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</si>
  <si>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</si>
  <si>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</si>
  <si>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</si>
  <si>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</si>
  <si>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</si>
  <si>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</si>
  <si>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</si>
  <si>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</si>
  <si>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</si>
  <si>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</si>
  <si>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</si>
  <si>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</si>
  <si>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</si>
  <si>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</si>
  <si>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</si>
  <si>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</si>
  <si>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</si>
  <si>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</si>
  <si>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</si>
  <si>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</si>
  <si>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</si>
  <si>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</si>
  <si>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</si>
  <si>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</si>
  <si>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</si>
  <si>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</si>
  <si>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</si>
  <si>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</si>
  <si>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</si>
  <si>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</si>
  <si>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</si>
  <si>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</si>
  <si>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</si>
  <si>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</si>
  <si>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</si>
  <si>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</si>
  <si>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</si>
  <si>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</si>
  <si>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</si>
  <si>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</si>
  <si>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</si>
  <si>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</si>
  <si>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</si>
  <si>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</si>
  <si>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</si>
  <si>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</si>
  <si>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</si>
  <si>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</si>
  <si>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</si>
  <si>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</si>
  <si>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</si>
  <si>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</si>
  <si>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</si>
  <si>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</si>
  <si>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</si>
  <si>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</si>
  <si>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</si>
  <si>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</si>
  <si>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</si>
  <si>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</si>
  <si>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</si>
  <si>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</si>
  <si>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</si>
  <si>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</si>
  <si>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</si>
  <si>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</si>
  <si>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</si>
  <si>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</si>
  <si>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</si>
  <si>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</si>
  <si>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</si>
  <si>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</si>
  <si>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</si>
  <si>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</si>
  <si>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</si>
  <si>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</si>
  <si>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</si>
  <si>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</si>
  <si>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</si>
  <si>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</si>
  <si>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</si>
  <si>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</si>
  <si>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</si>
  <si>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</si>
  <si>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</si>
  <si>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</si>
  <si>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</si>
  <si>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</si>
  <si>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</si>
  <si>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</si>
  <si>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</si>
  <si>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</si>
  <si>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</si>
  <si>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</si>
  <si>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</si>
  <si>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</si>
  <si>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</si>
  <si>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</si>
  <si>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</si>
  <si>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</si>
  <si>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</si>
  <si>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</si>
  <si>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</si>
  <si>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</si>
  <si>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</si>
  <si>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</si>
  <si>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</si>
  <si>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</si>
  <si>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</si>
  <si>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</si>
  <si>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</si>
  <si>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</si>
  <si>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</si>
  <si>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</si>
  <si>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</si>
  <si>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</si>
  <si>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</si>
  <si>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</si>
  <si>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</si>
  <si>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</si>
  <si>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</si>
  <si>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</si>
  <si>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</si>
  <si>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</si>
  <si>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</si>
  <si>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</si>
  <si>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</si>
  <si>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</si>
  <si>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</si>
  <si>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</si>
  <si>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</si>
  <si>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</si>
  <si>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</si>
  <si>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</si>
  <si>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</si>
  <si>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</si>
  <si>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</si>
  <si>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</si>
  <si>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</si>
  <si>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</si>
  <si>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</si>
  <si>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</si>
  <si>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</si>
  <si>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</si>
  <si>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</si>
  <si>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</si>
  <si>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</si>
  <si>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</si>
  <si>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</si>
  <si>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</si>
  <si>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</si>
  <si>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</si>
  <si>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</si>
  <si>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</si>
  <si>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</si>
  <si>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</si>
  <si>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</si>
  <si>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</si>
  <si>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</si>
  <si>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</si>
  <si>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</si>
  <si>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</si>
  <si>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</si>
  <si>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</si>
  <si>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</si>
  <si>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</si>
  <si>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</si>
  <si>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</si>
  <si>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</si>
  <si>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</si>
  <si>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</si>
  <si>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</si>
  <si>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</si>
  <si>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</si>
  <si>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</si>
  <si>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</si>
  <si>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</si>
  <si>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</si>
  <si>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</si>
  <si>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</si>
  <si>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</si>
  <si>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</si>
  <si>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</si>
  <si>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</si>
  <si>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</si>
  <si>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</si>
  <si>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</si>
  <si>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</si>
  <si>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</si>
  <si>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</si>
  <si>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</si>
  <si>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</si>
  <si>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</si>
  <si>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</si>
  <si>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</si>
  <si>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</si>
  <si>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</si>
  <si>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</si>
  <si>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</si>
  <si>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</si>
  <si>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</si>
  <si>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</si>
  <si>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</si>
  <si>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</si>
  <si>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</si>
  <si>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</si>
  <si>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</si>
  <si>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</si>
  <si>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</si>
  <si>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</si>
  <si>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</si>
  <si>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</si>
  <si>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</si>
  <si>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</si>
  <si>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</si>
  <si>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</si>
  <si>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</si>
  <si>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</si>
  <si>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</si>
  <si>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</si>
  <si>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</si>
  <si>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</si>
  <si>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</si>
  <si>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</si>
  <si>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</si>
  <si>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</si>
  <si>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</si>
  <si>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</si>
  <si>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</si>
  <si>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</si>
  <si>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</si>
  <si>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</si>
  <si>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</si>
  <si>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</si>
  <si>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</si>
  <si>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</si>
  <si>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</si>
  <si>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</si>
  <si>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</si>
  <si>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</si>
  <si>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</si>
  <si>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</si>
  <si>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</si>
  <si>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</si>
  <si>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</si>
  <si>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</si>
  <si>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</si>
  <si>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</si>
  <si>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</si>
  <si>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</si>
  <si>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</si>
  <si>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</si>
  <si>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</si>
  <si>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</si>
  <si>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</si>
  <si>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</si>
  <si>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</si>
  <si>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</si>
  <si>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</si>
  <si>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</si>
  <si>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</si>
  <si>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</si>
  <si>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</si>
  <si>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</si>
  <si>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</si>
  <si>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</si>
  <si>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</si>
  <si>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</si>
  <si>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</si>
  <si>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</si>
  <si>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</si>
  <si>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</si>
  <si>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</si>
  <si>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</si>
  <si>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</si>
  <si>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</si>
  <si>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</si>
  <si>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</si>
  <si>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</si>
  <si>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</si>
  <si>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</si>
  <si>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</si>
  <si>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</si>
  <si>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</si>
  <si>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</si>
  <si>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</si>
  <si>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</si>
  <si>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</si>
  <si>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</si>
  <si>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</si>
  <si>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</si>
  <si>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</si>
  <si>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</si>
  <si>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</si>
  <si>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</si>
  <si>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</si>
  <si>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</si>
  <si>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</si>
  <si>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</si>
  <si>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</si>
  <si>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</si>
  <si>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</si>
  <si>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</si>
  <si>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</si>
  <si>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</si>
  <si>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</si>
  <si>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</si>
  <si>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</si>
  <si>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</si>
  <si>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</si>
  <si>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</si>
  <si>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</si>
  <si>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</si>
  <si>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</si>
  <si>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</si>
  <si>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</si>
  <si>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</si>
  <si>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</si>
  <si>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</si>
  <si>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</si>
  <si>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</si>
  <si>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</si>
  <si>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</si>
  <si>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</si>
  <si>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</si>
  <si>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</si>
  <si>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</si>
  <si>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</si>
  <si>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</si>
  <si>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</si>
  <si>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</si>
  <si>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</si>
  <si>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</si>
  <si>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</si>
  <si>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</si>
  <si>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</si>
  <si>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</si>
  <si>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</si>
  <si>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</si>
  <si>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</si>
  <si>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</si>
  <si>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</si>
  <si>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</si>
  <si>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</si>
  <si>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</si>
  <si>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</si>
  <si>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</si>
  <si>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</si>
  <si>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</si>
  <si>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</si>
  <si>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</si>
  <si>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</si>
  <si>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</si>
  <si>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</si>
  <si>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</si>
  <si>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</si>
  <si>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</si>
  <si>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</si>
  <si>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</si>
  <si>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</si>
  <si>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</si>
  <si>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</si>
  <si>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</si>
  <si>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</si>
  <si>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</si>
  <si>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</si>
  <si>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</si>
  <si>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</si>
  <si>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</si>
  <si>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</si>
  <si>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</si>
  <si>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</si>
  <si>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</si>
  <si>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</si>
  <si>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</si>
  <si>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</si>
  <si>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</si>
  <si>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</si>
  <si>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</si>
  <si>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</si>
  <si>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</si>
  <si>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</si>
  <si>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</si>
  <si>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</si>
  <si>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</si>
  <si>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</si>
  <si>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</si>
  <si>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</si>
  <si>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</si>
  <si>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</si>
  <si>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</si>
  <si>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</si>
  <si>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</si>
  <si>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</si>
  <si>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</si>
  <si>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</si>
  <si>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</si>
  <si>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</si>
  <si>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</si>
  <si>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</si>
  <si>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</si>
  <si>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</si>
  <si>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</si>
  <si>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</si>
  <si>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</si>
  <si>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</si>
  <si>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</si>
  <si>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</si>
  <si>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</si>
  <si>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</si>
  <si>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</si>
  <si>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</si>
  <si>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</si>
  <si>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</si>
  <si>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</si>
  <si>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</si>
  <si>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</si>
  <si>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</si>
  <si>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</si>
  <si>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</si>
  <si>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</si>
  <si>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</si>
  <si>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</si>
  <si>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</si>
  <si>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</si>
  <si>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</si>
  <si>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</si>
  <si>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</si>
  <si>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</si>
  <si>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</si>
  <si>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</si>
  <si>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</si>
  <si>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</si>
  <si>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</si>
  <si>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</si>
  <si>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</si>
  <si>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</si>
  <si>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</si>
  <si>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</si>
  <si>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</si>
  <si>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</si>
  <si>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</si>
  <si>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</si>
  <si>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</si>
  <si>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</si>
  <si>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</si>
  <si>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</si>
  <si>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</si>
  <si>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</si>
  <si>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</si>
  <si>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</si>
  <si>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</si>
  <si>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</si>
  <si>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</si>
  <si>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</si>
  <si>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</si>
  <si>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</si>
  <si>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</si>
  <si>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</si>
  <si>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</si>
  <si>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</si>
  <si>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</si>
  <si>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</si>
  <si>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</si>
  <si>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</si>
  <si>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</si>
  <si>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</si>
  <si>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</si>
  <si>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</si>
  <si>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</si>
  <si>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</si>
  <si>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</si>
  <si>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</si>
  <si>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</si>
  <si>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</si>
  <si>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</si>
  <si>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</si>
  <si>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</si>
  <si>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</si>
  <si>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</si>
  <si>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</si>
  <si>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</si>
  <si>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</si>
  <si>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</si>
  <si>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</si>
  <si>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</si>
  <si>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</si>
  <si>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</si>
  <si>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</si>
  <si>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</si>
  <si>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</si>
  <si>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</si>
  <si>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</si>
  <si>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</si>
  <si>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</si>
  <si>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</si>
  <si>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</si>
  <si>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</si>
  <si>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</si>
  <si>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</si>
  <si>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</si>
  <si>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</si>
  <si>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</si>
  <si>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</si>
  <si>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</si>
  <si>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</si>
  <si>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</si>
  <si>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</si>
  <si>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</si>
  <si>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</si>
  <si>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</si>
  <si>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</si>
  <si>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</si>
  <si>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</si>
  <si>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</si>
  <si>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</si>
  <si>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</si>
  <si>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</si>
  <si>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</si>
  <si>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</si>
  <si>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</si>
  <si>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</si>
  <si>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</si>
  <si>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</si>
  <si>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</si>
  <si>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</si>
  <si>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</si>
  <si>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</si>
  <si>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</si>
  <si>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</si>
  <si>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</si>
  <si>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</si>
  <si>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</si>
  <si>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</si>
  <si>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</si>
  <si>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</si>
  <si>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</si>
  <si>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</si>
  <si>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</si>
  <si>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</si>
  <si>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</si>
  <si>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</si>
  <si>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</si>
  <si>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</si>
  <si>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</si>
  <si>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</si>
  <si>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</si>
  <si>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</si>
  <si>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</si>
  <si>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</si>
  <si>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</si>
  <si>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</si>
  <si>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</si>
  <si>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</si>
  <si>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</si>
  <si>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</si>
  <si>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</si>
  <si>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</si>
  <si>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</si>
  <si>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</si>
  <si>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</si>
  <si>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</si>
  <si>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</si>
  <si>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</si>
  <si>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</si>
  <si>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</si>
  <si>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</si>
  <si>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</si>
  <si>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</si>
  <si>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</si>
  <si>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</si>
  <si>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</si>
  <si>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</si>
  <si>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</si>
  <si>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</si>
  <si>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</si>
  <si>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</si>
  <si>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</si>
  <si>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</si>
  <si>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</si>
  <si>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</si>
  <si>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</si>
  <si>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</si>
  <si>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</si>
  <si>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</si>
  <si>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</si>
  <si>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</si>
  <si>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</si>
  <si>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</si>
  <si>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</si>
  <si>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</si>
  <si>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</si>
  <si>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</si>
  <si>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</si>
  <si>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</si>
  <si>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</si>
  <si>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</si>
  <si>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</si>
  <si>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</si>
  <si>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</si>
  <si>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</si>
  <si>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</si>
  <si>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</si>
  <si>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</si>
  <si>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</si>
  <si>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</si>
  <si>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</si>
  <si>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</si>
  <si>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</si>
  <si>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</si>
  <si>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</si>
  <si>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</si>
  <si>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</si>
  <si>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</si>
  <si>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</si>
  <si>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</si>
  <si>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</si>
  <si>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</si>
  <si>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</si>
  <si>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</si>
  <si>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</si>
  <si>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</si>
  <si>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</si>
  <si>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</si>
  <si>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</si>
  <si>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</si>
  <si>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</si>
  <si>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</si>
  <si>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</si>
  <si>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</si>
  <si>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</si>
  <si>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</si>
  <si>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</si>
  <si>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</si>
  <si>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</si>
  <si>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</si>
  <si>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</si>
  <si>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</si>
  <si>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</si>
  <si>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</si>
  <si>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</si>
  <si>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</si>
  <si>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</si>
  <si>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</si>
  <si>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</si>
  <si>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</si>
  <si>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</si>
  <si>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</si>
  <si>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</si>
  <si>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</si>
  <si>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</si>
  <si>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</si>
  <si>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</si>
  <si>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</si>
  <si>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</si>
  <si>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</si>
  <si>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</si>
  <si>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</si>
  <si>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</si>
  <si>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</si>
  <si>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</si>
  <si>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</si>
  <si>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</si>
  <si>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</si>
  <si>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</si>
  <si>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</si>
  <si>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</si>
  <si>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</si>
  <si>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</si>
  <si>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</si>
  <si>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</si>
  <si>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</si>
  <si>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</si>
  <si>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</si>
  <si>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</si>
  <si>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</si>
  <si>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</si>
  <si>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</si>
  <si>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</si>
  <si>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</si>
  <si>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</si>
  <si>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</si>
  <si>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</si>
  <si>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</si>
  <si>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</si>
  <si>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</si>
  <si>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</si>
  <si>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</si>
  <si>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</si>
  <si>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</si>
  <si>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</si>
  <si>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</si>
  <si>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</si>
  <si>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</si>
  <si>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</si>
  <si>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</si>
  <si>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</si>
  <si>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</si>
  <si>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</si>
  <si>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</si>
  <si>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</si>
  <si>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</si>
  <si>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</si>
  <si>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</si>
  <si>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</si>
  <si>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</si>
  <si>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</si>
  <si>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</si>
  <si>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</si>
  <si>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</si>
  <si>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</si>
  <si>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</si>
  <si>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</si>
  <si>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</si>
  <si>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</si>
  <si>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</si>
  <si>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</si>
  <si>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</si>
  <si>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</si>
  <si>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</si>
  <si>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</si>
  <si>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</si>
  <si>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</si>
  <si>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</si>
  <si>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</si>
  <si>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</si>
  <si>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</si>
  <si>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</si>
  <si>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</si>
  <si>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</si>
  <si>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</si>
  <si>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</si>
  <si>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</si>
  <si>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</si>
  <si>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</si>
  <si>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</si>
  <si>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</si>
  <si>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</si>
  <si>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</si>
  <si>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</si>
  <si>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</si>
  <si>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</si>
  <si>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</si>
  <si>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</si>
  <si>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</si>
  <si>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</si>
  <si>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</si>
  <si>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</si>
  <si>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</si>
  <si>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</si>
  <si>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</si>
  <si>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</si>
  <si>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</si>
  <si>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</si>
  <si>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</si>
  <si>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</si>
  <si>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</si>
  <si>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</si>
  <si>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</si>
  <si>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</si>
  <si>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</si>
  <si>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</si>
  <si>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</si>
  <si>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</si>
  <si>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</si>
  <si>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</si>
  <si>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</si>
  <si>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</si>
  <si>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</si>
  <si>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</si>
  <si>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</si>
  <si>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</si>
  <si>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</si>
  <si>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</si>
  <si>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</si>
  <si>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</si>
  <si>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</si>
  <si>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</si>
  <si>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</si>
  <si>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</si>
  <si>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</si>
  <si>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</si>
  <si>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</si>
  <si>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</si>
  <si>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</si>
  <si>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</si>
  <si>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</si>
  <si>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</si>
  <si>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</si>
  <si>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</si>
  <si>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</si>
  <si>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</si>
  <si>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</si>
  <si>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</si>
  <si>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</si>
  <si>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</si>
  <si>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</si>
  <si>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</si>
  <si>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</si>
  <si>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</si>
  <si>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</si>
  <si>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</si>
  <si>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</si>
  <si>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</si>
  <si>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</si>
  <si>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</si>
  <si>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</si>
  <si>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</si>
  <si>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</si>
  <si>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</si>
  <si>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</si>
  <si>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</si>
  <si>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</si>
  <si>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</si>
  <si>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</si>
  <si>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</si>
  <si>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</si>
  <si>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</si>
  <si>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</si>
  <si>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</si>
  <si>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</si>
  <si>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</si>
  <si>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</si>
  <si>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</si>
  <si>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</si>
  <si>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</si>
  <si>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</si>
  <si>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</si>
  <si>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</si>
  <si>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</si>
  <si>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</si>
  <si>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</si>
  <si>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</si>
  <si>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</si>
  <si>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</si>
  <si>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</si>
  <si>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</si>
  <si>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</si>
  <si>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</si>
  <si>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</si>
  <si>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</si>
  <si>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</si>
  <si>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</si>
  <si>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</si>
  <si>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</si>
  <si>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</si>
  <si>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</si>
  <si>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</si>
  <si>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</si>
  <si>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</si>
  <si>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</si>
  <si>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</si>
  <si>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</si>
  <si>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</si>
  <si>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</si>
  <si>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</si>
  <si>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</si>
  <si>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</si>
  <si>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</si>
  <si>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</si>
  <si>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</si>
  <si>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</si>
  <si>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</si>
  <si>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</si>
  <si>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</si>
  <si>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</si>
  <si>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</si>
  <si>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</si>
  <si>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</si>
  <si>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</si>
  <si>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</si>
  <si>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</si>
  <si>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</si>
  <si>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</si>
  <si>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</si>
  <si>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</si>
  <si>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</si>
  <si>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</si>
  <si>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</si>
  <si>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</si>
  <si>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</si>
  <si>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</si>
  <si>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</si>
  <si>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</si>
  <si>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</si>
  <si>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</si>
  <si>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</si>
  <si>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</si>
  <si>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</si>
  <si>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</si>
  <si>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</si>
  <si>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</si>
  <si>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</si>
  <si>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</si>
  <si>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</si>
  <si>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</si>
  <si>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</si>
  <si>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</si>
  <si>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</si>
  <si>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</si>
  <si>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</si>
  <si>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</si>
  <si>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</si>
  <si>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</si>
  <si>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</si>
  <si>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</si>
  <si>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</si>
  <si>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</si>
  <si>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</si>
  <si>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</si>
  <si>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</si>
  <si>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</si>
  <si>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</si>
  <si>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</si>
  <si>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</si>
  <si>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</si>
  <si>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</si>
  <si>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</si>
  <si>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</si>
  <si>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</si>
  <si>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</si>
  <si>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</si>
  <si>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</si>
  <si>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</si>
  <si>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</si>
  <si>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</si>
  <si>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</si>
  <si>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</si>
  <si>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</si>
  <si>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</si>
  <si>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</si>
  <si>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</si>
  <si>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</si>
  <si>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</si>
  <si>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</si>
  <si>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</si>
  <si>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</si>
  <si>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</si>
  <si>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</si>
  <si>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</si>
  <si>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</si>
  <si>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</si>
  <si>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</si>
  <si>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</si>
  <si>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</si>
  <si>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</si>
  <si>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</si>
  <si>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</si>
  <si>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</si>
  <si>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</si>
  <si>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</si>
  <si>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</si>
  <si>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</si>
  <si>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</si>
  <si>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</si>
  <si>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</si>
  <si>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</si>
  <si>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</si>
  <si>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</si>
  <si>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</si>
  <si>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</si>
  <si>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</si>
  <si>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</si>
  <si>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</si>
  <si>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</si>
  <si>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</si>
  <si>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</si>
  <si>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</si>
  <si>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</si>
  <si>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</si>
  <si>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</si>
  <si>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</si>
  <si>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</si>
  <si>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</si>
  <si>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</si>
  <si>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</si>
  <si>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</si>
  <si>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</si>
  <si>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</si>
  <si>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</si>
  <si>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</si>
  <si>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</si>
  <si>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</si>
  <si>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</si>
  <si>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</si>
  <si>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</si>
  <si>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</si>
  <si>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</si>
  <si>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</si>
  <si>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</si>
  <si>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</si>
  <si>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</si>
  <si>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</si>
  <si>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</si>
  <si>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</si>
  <si>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</si>
  <si>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</si>
  <si>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</si>
  <si>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</si>
  <si>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</si>
  <si>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</si>
  <si>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</si>
  <si>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</si>
  <si>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</si>
  <si>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</si>
  <si>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</si>
  <si>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</si>
  <si>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</si>
  <si>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</si>
  <si>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</si>
  <si>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</si>
  <si>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</si>
  <si>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</si>
  <si>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</si>
  <si>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</si>
  <si>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</si>
  <si>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</si>
  <si>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</si>
  <si>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</si>
  <si>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</si>
  <si>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</si>
  <si>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</si>
  <si>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</si>
  <si>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</si>
  <si>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</si>
  <si>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</si>
  <si>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</si>
  <si>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</si>
  <si>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</si>
  <si>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</si>
  <si>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</si>
  <si>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</si>
  <si>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</si>
  <si>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</si>
  <si>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</si>
  <si>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</si>
  <si>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</si>
  <si>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</si>
  <si>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</si>
  <si>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</si>
  <si>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</si>
  <si>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</si>
  <si>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</si>
  <si>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</si>
  <si>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</si>
  <si>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</si>
  <si>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</si>
  <si>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</si>
  <si>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</si>
  <si>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</si>
  <si>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</si>
  <si>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</si>
  <si>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</si>
  <si>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</si>
  <si>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</si>
  <si>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</si>
  <si>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</si>
  <si>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</si>
  <si>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</si>
  <si>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</si>
  <si>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</si>
  <si>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</si>
  <si>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</si>
  <si>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</si>
  <si>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</si>
  <si>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</si>
  <si>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</si>
  <si>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</si>
  <si>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</si>
  <si>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</si>
  <si>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</si>
  <si>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</si>
  <si>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</si>
  <si>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</si>
  <si>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</si>
  <si>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</si>
  <si>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</si>
  <si>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</si>
  <si>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</si>
  <si>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</si>
  <si>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</si>
  <si>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</si>
  <si>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</si>
  <si>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</si>
  <si>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</si>
  <si>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</si>
  <si>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</si>
  <si>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</si>
  <si>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</si>
  <si>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</si>
  <si>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</si>
  <si>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</si>
  <si>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</si>
  <si>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</si>
  <si>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</si>
  <si>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</si>
  <si>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</si>
  <si>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</si>
  <si>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</si>
  <si>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</si>
  <si>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</si>
  <si>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</si>
  <si>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</si>
  <si>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</si>
  <si>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</si>
  <si>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</si>
  <si>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</si>
  <si>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</si>
  <si>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</si>
  <si>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</si>
  <si>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</si>
  <si>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</si>
  <si>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</si>
  <si>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</si>
  <si>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</si>
  <si>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</si>
  <si>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</si>
  <si>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</si>
  <si>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</si>
  <si>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</si>
  <si>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</si>
  <si>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</si>
  <si>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</si>
  <si>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</si>
  <si>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</si>
  <si>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</si>
  <si>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</si>
  <si>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</si>
  <si>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</si>
  <si>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</si>
  <si>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</si>
  <si>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</si>
  <si>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</si>
  <si>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</si>
  <si>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</si>
  <si>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</si>
  <si>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</si>
  <si>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</si>
  <si>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</si>
  <si>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</si>
  <si>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</si>
  <si>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</si>
  <si>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</si>
  <si>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</si>
  <si>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</si>
  <si>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</si>
  <si>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</si>
  <si>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</si>
  <si>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</si>
  <si>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</si>
  <si>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</si>
  <si>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</si>
  <si>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</si>
  <si>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</si>
  <si>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</si>
  <si>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</si>
  <si>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</si>
  <si>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</si>
  <si>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</si>
  <si>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</si>
  <si>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</si>
  <si>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</si>
  <si>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</si>
  <si>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</si>
  <si>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</si>
  <si>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</si>
  <si>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</si>
  <si>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</si>
  <si>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</si>
  <si>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</si>
  <si>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</si>
  <si>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</si>
  <si>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</si>
  <si>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</si>
  <si>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</si>
  <si>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</si>
  <si>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</si>
  <si>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</si>
  <si>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</si>
  <si>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</si>
  <si>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</si>
  <si>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</si>
  <si>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</si>
  <si>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</si>
  <si>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</si>
  <si>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</si>
  <si>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</si>
  <si>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</si>
  <si>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</si>
  <si>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</si>
  <si>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</si>
  <si>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</si>
  <si>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</si>
  <si>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</si>
  <si>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</si>
  <si>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</si>
  <si>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</si>
  <si>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</si>
  <si>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</si>
  <si>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</si>
  <si>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</si>
  <si>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</si>
  <si>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</si>
  <si>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</si>
  <si>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</si>
  <si>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</si>
  <si>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</si>
  <si>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</si>
  <si>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</si>
  <si>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</si>
  <si>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</si>
  <si>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</si>
  <si>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</si>
  <si>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</si>
  <si>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</si>
  <si>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</si>
  <si>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</si>
  <si>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</si>
  <si>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</si>
  <si>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</si>
  <si>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</si>
  <si>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</si>
  <si>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</si>
  <si>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</si>
  <si>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</si>
  <si>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</si>
  <si>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</si>
  <si>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</si>
  <si>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</si>
  <si>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</si>
  <si>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</si>
  <si>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</si>
  <si>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</si>
  <si>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</si>
  <si>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</si>
  <si>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</si>
  <si>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</si>
  <si>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</si>
  <si>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</si>
  <si>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</si>
  <si>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</si>
  <si>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</si>
  <si>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</si>
  <si>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</si>
  <si>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</si>
  <si>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</si>
  <si>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</si>
  <si>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</si>
  <si>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</si>
  <si>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</si>
  <si>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</si>
  <si>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</si>
  <si>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</si>
  <si>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</si>
  <si>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</si>
  <si>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</si>
  <si>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</si>
  <si>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</si>
  <si>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</si>
  <si>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</si>
  <si>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</si>
  <si>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</si>
  <si>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</si>
  <si>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</si>
  <si>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</si>
  <si>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</si>
  <si>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</si>
  <si>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</si>
  <si>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</si>
  <si>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</si>
  <si>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</si>
  <si>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</si>
  <si>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</si>
  <si>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</si>
  <si>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</si>
  <si>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</si>
  <si>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</si>
  <si>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</si>
  <si>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</si>
  <si>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</si>
  <si>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</si>
  <si>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</si>
  <si>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</si>
  <si>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</si>
  <si>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</si>
  <si>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</si>
  <si>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</si>
  <si>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</si>
  <si>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</si>
  <si>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</si>
  <si>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</si>
  <si>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</si>
  <si>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</si>
  <si>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</si>
  <si>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</si>
  <si>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</si>
  <si>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</si>
  <si>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</si>
  <si>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</si>
  <si>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</si>
  <si>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</si>
  <si>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</si>
  <si>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</si>
  <si>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</si>
  <si>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</si>
  <si>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</si>
  <si>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</si>
  <si>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</si>
  <si>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</si>
  <si>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</si>
  <si>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</si>
  <si>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</si>
  <si>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</si>
  <si>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</si>
  <si>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</si>
  <si>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</si>
  <si>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</si>
  <si>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</si>
  <si>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</si>
  <si>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</si>
  <si>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</si>
  <si>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</si>
  <si>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</si>
  <si>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</si>
  <si>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</si>
  <si>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</si>
  <si>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</si>
  <si>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</si>
  <si>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</si>
  <si>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</si>
  <si>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</si>
  <si>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</si>
  <si>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</si>
  <si>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</si>
  <si>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</si>
  <si>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</si>
  <si>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</si>
  <si>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</si>
  <si>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</si>
  <si>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</si>
  <si>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</si>
  <si>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</si>
  <si>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</si>
  <si>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</si>
  <si>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</si>
  <si>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</si>
  <si>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</si>
  <si>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</si>
  <si>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</si>
  <si>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</si>
  <si>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</si>
  <si>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</si>
  <si>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</si>
  <si>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</si>
  <si>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</si>
  <si>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</si>
  <si>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</si>
  <si>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</si>
  <si>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</si>
  <si>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</si>
  <si>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</si>
  <si>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</si>
  <si>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</si>
  <si>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</si>
  <si>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</si>
  <si>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</si>
  <si>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</si>
  <si>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</si>
  <si>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</si>
  <si>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</si>
  <si>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</si>
  <si>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</si>
  <si>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</si>
  <si>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</si>
  <si>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</si>
  <si>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</si>
  <si>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</si>
  <si>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</si>
  <si>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</si>
  <si>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</si>
  <si>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</si>
  <si>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</si>
  <si>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</si>
  <si>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</si>
  <si>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</si>
  <si>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</si>
  <si>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</si>
  <si>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</si>
  <si>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</si>
  <si>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</si>
  <si>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</si>
  <si>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</si>
  <si>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</si>
  <si>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</si>
  <si>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</si>
  <si>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</si>
  <si>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</si>
  <si>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</si>
  <si>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</si>
  <si>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</si>
  <si>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</si>
  <si>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</si>
  <si>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</si>
  <si>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</si>
  <si>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</si>
  <si>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</si>
  <si>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</si>
  <si>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</si>
  <si>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</si>
  <si>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</si>
  <si>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</si>
  <si>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</si>
  <si>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</si>
  <si>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</si>
  <si>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</si>
  <si>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</si>
  <si>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</si>
  <si>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</si>
  <si>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</si>
  <si>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</si>
  <si>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</si>
  <si>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</si>
  <si>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</si>
  <si>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</si>
  <si>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</si>
  <si>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</si>
  <si>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</si>
  <si>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</si>
  <si>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</si>
  <si>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</si>
  <si>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</si>
  <si>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</si>
  <si>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</si>
  <si>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</si>
  <si>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</si>
  <si>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</si>
  <si>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</si>
  <si>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</si>
  <si>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</si>
  <si>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</si>
  <si>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</si>
  <si>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</si>
  <si>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</si>
  <si>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</si>
  <si>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</si>
  <si>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</si>
  <si>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</si>
  <si>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</si>
  <si>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</si>
  <si>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</si>
  <si>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</si>
  <si>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</si>
  <si>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</si>
  <si>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</si>
  <si>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</si>
  <si>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</si>
  <si>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</si>
  <si>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</si>
  <si>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</si>
  <si>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</si>
  <si>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</si>
  <si>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</si>
  <si>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</si>
  <si>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</si>
  <si>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</si>
  <si>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</si>
  <si>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</si>
  <si>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</si>
  <si>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</si>
  <si>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</si>
  <si>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</si>
  <si>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</si>
  <si>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</si>
  <si>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</si>
  <si>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</si>
  <si>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</si>
  <si>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</si>
  <si>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</si>
  <si>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</si>
  <si>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</si>
  <si>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</si>
  <si>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</si>
  <si>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</si>
  <si>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</si>
  <si>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</si>
  <si>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</si>
  <si>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</si>
  <si>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</si>
  <si>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</si>
  <si>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</si>
  <si>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</si>
  <si>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</si>
  <si>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</si>
  <si>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</si>
  <si>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</si>
  <si>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</si>
  <si>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</si>
  <si>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</si>
  <si>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</si>
  <si>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</si>
  <si>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</si>
  <si>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</si>
  <si>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</si>
  <si>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</si>
  <si>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</si>
  <si>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</si>
  <si>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</si>
  <si>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</si>
  <si>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</si>
  <si>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</si>
  <si>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</si>
  <si>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</si>
  <si>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</si>
  <si>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</si>
  <si>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</si>
  <si>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</si>
  <si>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</si>
  <si>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</si>
  <si>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</si>
  <si>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</si>
  <si>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</si>
  <si>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</si>
  <si>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</si>
  <si>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</si>
  <si>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</si>
  <si>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</si>
  <si>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</si>
  <si>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</si>
  <si>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</si>
  <si>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</si>
  <si>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</si>
  <si>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</si>
  <si>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</si>
  <si>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</si>
  <si>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</si>
  <si>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</si>
  <si>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</si>
  <si>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</si>
  <si>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</si>
  <si>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</si>
  <si>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</si>
  <si>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</si>
  <si>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</si>
  <si>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</si>
  <si>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</si>
  <si>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</si>
  <si>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</si>
  <si>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</si>
  <si>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</si>
  <si>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</si>
  <si>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</si>
  <si>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</si>
  <si>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</si>
  <si>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</si>
  <si>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</si>
  <si>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</si>
  <si>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</si>
  <si>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</si>
  <si>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</si>
  <si>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</si>
  <si>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</si>
  <si>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</si>
  <si>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</si>
  <si>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</si>
  <si>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</si>
  <si>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</si>
  <si>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</si>
  <si>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</si>
  <si>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</si>
  <si>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</si>
  <si>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</si>
  <si>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</si>
  <si>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</si>
  <si>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</si>
  <si>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</si>
  <si>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</si>
  <si>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</si>
  <si>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</si>
  <si>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</si>
  <si>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</si>
  <si>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</si>
  <si>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</si>
  <si>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</si>
  <si>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</si>
  <si>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</si>
  <si>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</si>
  <si>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</si>
  <si>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</si>
  <si>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</si>
  <si>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</si>
  <si>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</si>
  <si>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</si>
  <si>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</si>
  <si>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</si>
  <si>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</si>
  <si>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</si>
  <si>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</si>
  <si>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</si>
  <si>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</si>
  <si>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</si>
  <si>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</si>
  <si>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</si>
  <si>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</si>
  <si>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</si>
  <si>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</si>
  <si>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</si>
  <si>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</si>
  <si>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</si>
  <si>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</si>
  <si>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</si>
  <si>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</si>
  <si>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</si>
  <si>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</si>
  <si>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</si>
  <si>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</si>
  <si>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</si>
  <si>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</si>
  <si>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</si>
  <si>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</si>
  <si>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</si>
  <si>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</si>
  <si>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</si>
  <si>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</si>
  <si>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</si>
  <si>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</si>
  <si>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</si>
  <si>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</si>
  <si>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</si>
  <si>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</si>
  <si>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</si>
  <si>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</si>
  <si>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</si>
  <si>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</si>
  <si>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</si>
  <si>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</si>
  <si>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</si>
  <si>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</si>
  <si>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</si>
  <si>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</si>
  <si>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</si>
  <si>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</si>
  <si>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</si>
  <si>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</si>
  <si>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</si>
  <si>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</si>
  <si>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</si>
  <si>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</si>
  <si>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</si>
  <si>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</si>
  <si>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</si>
  <si>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</si>
  <si>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</si>
  <si>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</si>
  <si>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</si>
  <si>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</si>
  <si>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</si>
  <si>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</si>
  <si>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</si>
  <si>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</si>
  <si>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</si>
  <si>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</si>
  <si>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</si>
  <si>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</si>
  <si>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</si>
  <si>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</si>
  <si>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</si>
  <si>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</si>
  <si>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</si>
  <si>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</si>
  <si>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</si>
  <si>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</si>
  <si>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</si>
  <si>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</si>
  <si>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</si>
  <si>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</si>
  <si>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</si>
  <si>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</si>
  <si>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</si>
  <si>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</si>
  <si>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</si>
  <si>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</si>
  <si>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</si>
  <si>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</si>
  <si>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</si>
  <si>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</si>
  <si>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</si>
  <si>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</si>
  <si>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</si>
  <si>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</si>
  <si>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</si>
  <si>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</si>
  <si>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</si>
  <si>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</si>
  <si>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</si>
  <si>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</si>
  <si>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</si>
  <si>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</si>
  <si>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</si>
  <si>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</si>
  <si>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</si>
  <si>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</si>
  <si>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</si>
  <si>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</si>
  <si>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</si>
  <si>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</si>
  <si>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</si>
  <si>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</si>
  <si>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</si>
  <si>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</si>
  <si>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</si>
  <si>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</si>
  <si>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</si>
  <si>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</si>
  <si>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</si>
  <si>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</si>
  <si>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</si>
  <si>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</si>
  <si>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</si>
  <si>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</si>
  <si>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</si>
  <si>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</si>
  <si>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</si>
  <si>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</si>
  <si>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</si>
  <si>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</si>
  <si>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</si>
  <si>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</si>
  <si>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</si>
  <si>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</si>
  <si>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</si>
  <si>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</si>
  <si>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</si>
  <si>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</si>
  <si>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</si>
  <si>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</si>
  <si>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</si>
  <si>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</si>
  <si>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</si>
  <si>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</si>
  <si>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</si>
  <si>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</si>
  <si>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</si>
  <si>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</si>
  <si>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</si>
  <si>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</si>
  <si>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</si>
  <si>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</si>
  <si>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</si>
  <si>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</si>
  <si>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</si>
  <si>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</si>
  <si>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</si>
  <si>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</si>
  <si>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</si>
  <si>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</si>
  <si>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</si>
  <si>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</si>
  <si>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</si>
  <si>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</si>
  <si>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</si>
  <si>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</si>
  <si>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</si>
  <si>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</si>
  <si>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</si>
  <si>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</si>
  <si>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</si>
  <si>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</si>
  <si>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</si>
  <si>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</si>
  <si>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</si>
  <si>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</si>
  <si>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</si>
  <si>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</si>
  <si>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</si>
  <si>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</si>
  <si>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</si>
  <si>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</si>
  <si>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</si>
  <si>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</si>
  <si>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</si>
  <si>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</si>
  <si>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</si>
  <si>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</si>
  <si>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</si>
  <si>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</si>
  <si>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</si>
  <si>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</si>
  <si>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</si>
  <si>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</si>
  <si>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</si>
  <si>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</si>
  <si>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</si>
  <si>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</si>
  <si>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</si>
  <si>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</si>
  <si>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</si>
  <si>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</si>
  <si>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</si>
  <si>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</si>
  <si>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</si>
  <si>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</si>
  <si>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</si>
  <si>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</si>
  <si>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</si>
  <si>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</si>
  <si>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</si>
  <si>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</si>
  <si>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</si>
  <si>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</si>
  <si>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</si>
  <si>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</si>
  <si>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</si>
  <si>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</si>
  <si>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</si>
  <si>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</si>
  <si>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</si>
  <si>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</si>
  <si>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</si>
  <si>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</si>
  <si>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</si>
  <si>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</si>
  <si>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</si>
  <si>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</si>
  <si>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</si>
  <si>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</si>
  <si>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</si>
  <si>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</si>
  <si>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</si>
  <si>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</si>
  <si>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</si>
  <si>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</si>
  <si>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</si>
  <si>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</si>
  <si>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</si>
  <si>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</si>
  <si>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</si>
  <si>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</si>
  <si>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</si>
  <si>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</si>
  <si>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</si>
  <si>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</si>
  <si>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</si>
  <si>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</si>
  <si>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</si>
  <si>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</si>
  <si>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</si>
  <si>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</si>
  <si>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</si>
  <si>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</si>
  <si>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</si>
  <si>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</si>
  <si>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</si>
  <si>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</si>
  <si>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</si>
  <si>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</si>
  <si>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</si>
  <si>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</si>
  <si>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</si>
  <si>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</si>
  <si>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</si>
  <si>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</si>
  <si>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</si>
  <si>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</si>
  <si>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</si>
  <si>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</si>
  <si>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</si>
  <si>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</si>
  <si>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</si>
  <si>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</si>
  <si>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</si>
  <si>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</si>
  <si>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</si>
  <si>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</si>
  <si>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</si>
  <si>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</si>
  <si>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</si>
  <si>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</si>
  <si>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</si>
  <si>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</si>
  <si>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</si>
  <si>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</si>
  <si>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</si>
  <si>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</si>
  <si>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</si>
  <si>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</si>
  <si>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</si>
  <si>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</si>
  <si>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</si>
  <si>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</si>
  <si>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</si>
  <si>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</si>
  <si>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</si>
  <si>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</si>
  <si>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</si>
  <si>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</si>
  <si>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</si>
  <si>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</si>
  <si>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</si>
  <si>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</si>
  <si>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</si>
  <si>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</si>
  <si>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</si>
  <si>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</si>
  <si>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</si>
  <si>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</si>
  <si>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</si>
  <si>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</si>
  <si>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</si>
  <si>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</si>
  <si>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</si>
  <si>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</si>
  <si>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</si>
  <si>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</si>
  <si>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</si>
  <si>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</si>
  <si>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</si>
  <si>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</si>
  <si>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</si>
  <si>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</si>
  <si>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</si>
  <si>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</si>
  <si>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</si>
  <si>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</si>
  <si>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</si>
  <si>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</si>
  <si>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</si>
  <si>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</si>
  <si>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</si>
  <si>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</si>
  <si>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</si>
  <si>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</si>
  <si>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</si>
  <si>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</si>
  <si>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</si>
  <si>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</si>
  <si>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</si>
  <si>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</si>
  <si>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</si>
  <si>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</si>
  <si>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</si>
  <si>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</si>
  <si>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</si>
  <si>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</si>
  <si>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</si>
  <si>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</si>
  <si>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</si>
  <si>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</si>
  <si>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</si>
  <si>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</si>
  <si>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</si>
  <si>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</si>
  <si>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</si>
  <si>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</si>
  <si>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</si>
  <si>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</si>
  <si>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</si>
  <si>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</si>
  <si>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</si>
  <si>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</si>
  <si>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</si>
  <si>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</si>
  <si>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</si>
  <si>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</si>
  <si>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</si>
  <si>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</si>
  <si>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</si>
  <si>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</si>
  <si>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</si>
  <si>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</si>
  <si>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</si>
  <si>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</si>
  <si>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</si>
  <si>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</si>
  <si>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</si>
  <si>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</si>
  <si>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</si>
  <si>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</si>
  <si>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</si>
  <si>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</si>
  <si>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</si>
  <si>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</si>
  <si>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</si>
  <si>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</si>
  <si>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</si>
  <si>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</si>
  <si>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</si>
  <si>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</si>
  <si>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</si>
  <si>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</si>
  <si>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</si>
  <si>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</si>
  <si>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</si>
  <si>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</si>
  <si>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</si>
  <si>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</si>
  <si>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</si>
  <si>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</si>
  <si>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</si>
  <si>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</si>
  <si>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</si>
  <si>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</si>
  <si>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</si>
  <si>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</si>
  <si>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</si>
  <si>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</si>
  <si>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</si>
  <si>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</si>
  <si>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</si>
  <si>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</si>
  <si>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</si>
  <si>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</si>
  <si>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</si>
  <si>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</si>
  <si>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</si>
  <si>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</si>
  <si>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</si>
  <si>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</si>
  <si>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</si>
  <si>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</si>
  <si>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</si>
  <si>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</si>
  <si>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</si>
  <si>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</si>
  <si>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</si>
  <si>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</si>
  <si>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</si>
  <si>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</si>
  <si>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</si>
  <si>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</si>
  <si>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</si>
  <si>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</si>
  <si>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</si>
  <si>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</si>
  <si>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</si>
  <si>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</si>
  <si>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</si>
  <si>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</si>
  <si>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</si>
  <si>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</si>
  <si>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</si>
  <si>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</si>
  <si>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</si>
  <si>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</si>
  <si>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</si>
  <si>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</si>
  <si>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</si>
  <si>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</si>
  <si>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</si>
  <si>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</si>
  <si>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</si>
  <si>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</si>
  <si>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</si>
  <si>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</si>
  <si>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</si>
  <si>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</si>
  <si>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</si>
  <si>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</si>
  <si>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</si>
  <si>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</si>
  <si>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</si>
  <si>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</si>
  <si>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</si>
  <si>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</si>
  <si>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</si>
  <si>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</si>
  <si>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</si>
  <si>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</si>
  <si>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</si>
  <si>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</si>
  <si>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</si>
  <si>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</si>
  <si>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</si>
  <si>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</si>
  <si>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</si>
  <si>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</si>
  <si>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</si>
  <si>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</si>
  <si>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</si>
  <si>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</si>
  <si>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</si>
  <si>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</si>
  <si>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</si>
  <si>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</si>
  <si>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</si>
  <si>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</si>
  <si>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</si>
  <si>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</si>
  <si>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</si>
  <si>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</si>
  <si>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</si>
  <si>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</si>
  <si>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</si>
  <si>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</si>
  <si>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</si>
  <si>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</si>
  <si>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</si>
  <si>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</si>
  <si>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</si>
  <si>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</si>
  <si>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</si>
  <si>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</si>
  <si>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</si>
  <si>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</si>
  <si>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</si>
  <si>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</si>
  <si>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</si>
  <si>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</si>
  <si>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</si>
  <si>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</si>
  <si>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</si>
  <si>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</si>
  <si>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</si>
  <si>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</si>
  <si>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</si>
  <si>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</si>
  <si>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</si>
  <si>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</si>
  <si>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</si>
  <si>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</si>
  <si>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</si>
  <si>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</si>
  <si>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</si>
  <si>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</si>
  <si>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</si>
  <si>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</si>
  <si>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</si>
  <si>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</si>
  <si>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</si>
  <si>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</si>
  <si>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</si>
  <si>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</si>
  <si>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</si>
  <si>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</si>
  <si>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</si>
  <si>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</si>
  <si>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</si>
  <si>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</si>
  <si>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</si>
  <si>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</si>
  <si>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</si>
  <si>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</si>
  <si>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</si>
  <si>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</si>
  <si>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</si>
  <si>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</si>
  <si>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</si>
  <si>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</si>
  <si>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</si>
  <si>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</si>
  <si>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</si>
  <si>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</si>
  <si>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</si>
  <si>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</si>
  <si>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</si>
  <si>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</si>
  <si>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</si>
  <si>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</si>
  <si>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</si>
  <si>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</si>
  <si>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</si>
  <si>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</si>
  <si>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</si>
  <si>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</si>
  <si>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</si>
  <si>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</si>
  <si>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</si>
  <si>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</si>
  <si>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</si>
  <si>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</si>
  <si>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</si>
  <si>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</si>
  <si>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</si>
  <si>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</si>
  <si>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</si>
  <si>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</si>
  <si>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</si>
  <si>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</si>
  <si>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</si>
  <si>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</si>
  <si>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</si>
  <si>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</si>
  <si>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</si>
  <si>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</si>
  <si>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</si>
  <si>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</si>
  <si>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</si>
  <si>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</si>
  <si>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</si>
  <si>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</si>
  <si>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</si>
  <si>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</si>
  <si>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</si>
  <si>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</si>
  <si>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</si>
  <si>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</si>
  <si>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</si>
  <si>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</si>
  <si>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</si>
  <si>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</si>
  <si>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</si>
  <si>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</si>
  <si>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</si>
  <si>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</si>
  <si>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</si>
  <si>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</si>
  <si>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</si>
  <si>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</si>
  <si>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</si>
  <si>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</si>
  <si>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</si>
  <si>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</si>
  <si>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</si>
  <si>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</si>
  <si>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</si>
  <si>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</si>
  <si>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</si>
  <si>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</si>
  <si>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</si>
  <si>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</si>
  <si>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</si>
  <si>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</si>
  <si>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</si>
  <si>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</si>
  <si>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</si>
  <si>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</si>
  <si>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</si>
  <si>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</si>
  <si>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</si>
  <si>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</si>
  <si>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</si>
  <si>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</si>
  <si>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</si>
  <si>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</si>
  <si>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</si>
  <si>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</si>
  <si>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</si>
  <si>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</si>
  <si>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</si>
  <si>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</si>
  <si>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</si>
  <si>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</si>
  <si>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</si>
  <si>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</si>
  <si>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</si>
  <si>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</si>
  <si>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</si>
  <si>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</si>
  <si>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</si>
  <si>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</si>
  <si>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</si>
  <si>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</si>
  <si>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</si>
  <si>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</si>
  <si>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</si>
  <si>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</si>
  <si>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</si>
  <si>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</si>
  <si>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</si>
  <si>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</si>
  <si>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</si>
  <si>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</si>
  <si>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</si>
  <si>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</si>
  <si>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</si>
  <si>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</si>
  <si>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</si>
  <si>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</si>
  <si>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</si>
  <si>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</si>
  <si>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</si>
  <si>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</si>
  <si>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</si>
  <si>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</si>
  <si>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</si>
  <si>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</si>
  <si>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</si>
  <si>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</si>
  <si>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</si>
  <si>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</si>
  <si>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</si>
  <si>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</si>
  <si>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</si>
  <si>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</si>
  <si>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</si>
  <si>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</si>
  <si>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</si>
  <si>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</si>
  <si>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</si>
  <si>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</si>
  <si>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</si>
  <si>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</si>
  <si>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</si>
  <si>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</si>
  <si>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</si>
  <si>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</si>
  <si>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</si>
  <si>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</si>
  <si>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</si>
  <si>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</si>
  <si>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</si>
  <si>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</si>
  <si>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</si>
  <si>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</si>
  <si>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</si>
  <si>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</si>
  <si>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</si>
  <si>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</si>
  <si>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</si>
  <si>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</si>
  <si>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</si>
  <si>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</si>
  <si>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</si>
  <si>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</si>
  <si>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</si>
  <si>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</si>
  <si>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</si>
  <si>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</si>
  <si>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</si>
  <si>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</si>
  <si>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</si>
  <si>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</si>
  <si>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</si>
  <si>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</si>
  <si>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</si>
  <si>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</si>
  <si>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</si>
  <si>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</si>
  <si>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</si>
  <si>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</si>
  <si>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</si>
  <si>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</si>
  <si>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</si>
  <si>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</si>
  <si>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</si>
  <si>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</si>
  <si>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</si>
  <si>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</si>
  <si>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</si>
  <si>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</si>
  <si>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</si>
  <si>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</si>
  <si>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</si>
  <si>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</si>
  <si>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</si>
  <si>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</si>
  <si>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</si>
  <si>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</si>
  <si>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</si>
  <si>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</si>
  <si>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</si>
  <si>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</si>
  <si>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</si>
  <si>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</si>
  <si>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</si>
  <si>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</si>
  <si>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</si>
  <si>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</si>
  <si>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</si>
  <si>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</si>
  <si>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</si>
  <si>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</si>
  <si>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</si>
  <si>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</si>
  <si>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</si>
  <si>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</si>
  <si>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</si>
  <si>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</si>
  <si>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</si>
  <si>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</si>
  <si>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</si>
  <si>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</si>
  <si>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</si>
  <si>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</si>
  <si>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</si>
  <si>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</si>
  <si>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</si>
  <si>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</si>
  <si>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</si>
  <si>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</si>
  <si>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</si>
  <si>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</si>
  <si>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</si>
  <si>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</si>
  <si>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</si>
  <si>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</si>
  <si>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</si>
  <si>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</si>
  <si>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</si>
  <si>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</si>
  <si>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</si>
  <si>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</si>
  <si>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</si>
  <si>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</si>
  <si>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</si>
  <si>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</si>
  <si>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</si>
  <si>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</si>
  <si>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</si>
  <si>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</si>
  <si>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</si>
  <si>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</si>
  <si>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</si>
  <si>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</si>
  <si>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</si>
  <si>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</si>
  <si>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</si>
  <si>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</si>
  <si>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</si>
  <si>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</si>
  <si>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</si>
  <si>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</si>
  <si>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</si>
  <si>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</si>
  <si>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</si>
  <si>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</si>
  <si>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</si>
  <si>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</si>
  <si>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</si>
  <si>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</si>
  <si>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</si>
  <si>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</si>
  <si>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</si>
  <si>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</si>
  <si>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</si>
  <si>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</si>
  <si>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</si>
  <si>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</si>
  <si>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</si>
  <si>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</si>
  <si>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</si>
  <si>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</si>
  <si>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</si>
  <si>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</si>
  <si>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</si>
  <si>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</si>
  <si>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</si>
  <si>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</si>
  <si>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</si>
  <si>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</si>
  <si>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</si>
  <si>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</si>
  <si>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</si>
  <si>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</si>
  <si>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</si>
  <si>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</si>
  <si>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</si>
  <si>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</si>
  <si>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</si>
  <si>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</si>
  <si>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</si>
  <si>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</si>
  <si>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</si>
  <si>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</si>
  <si>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</si>
  <si>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</si>
  <si>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</si>
  <si>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</si>
  <si>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</si>
  <si>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</si>
  <si>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</si>
  <si>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</si>
  <si>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</si>
  <si>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</si>
  <si>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</si>
  <si>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</si>
  <si>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</si>
  <si>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</si>
  <si>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</si>
  <si>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</si>
  <si>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</si>
  <si>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</si>
  <si>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</si>
  <si>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</si>
  <si>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</si>
  <si>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</si>
  <si>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</si>
  <si>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</si>
  <si>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</si>
  <si>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</si>
  <si>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</si>
  <si>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</si>
  <si>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</si>
  <si>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</si>
  <si>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</si>
  <si>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</si>
  <si>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</si>
  <si>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</si>
  <si>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</si>
  <si>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</si>
  <si>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</si>
  <si>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</si>
  <si>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</si>
  <si>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</si>
  <si>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</si>
  <si>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</si>
  <si>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</si>
  <si>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</si>
  <si>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</si>
  <si>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</si>
  <si>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</si>
  <si>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</si>
  <si>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</si>
  <si>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</si>
  <si>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</si>
  <si>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</si>
  <si>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</si>
  <si>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</si>
  <si>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</si>
  <si>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</si>
  <si>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</si>
  <si>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</si>
  <si>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</si>
  <si>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</si>
  <si>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</si>
  <si>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</si>
  <si>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</si>
  <si>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</si>
  <si>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</si>
  <si>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</si>
  <si>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</si>
  <si>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</si>
  <si>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</si>
  <si>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</si>
  <si>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</si>
  <si>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</si>
  <si>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</si>
  <si>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</si>
  <si>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</si>
  <si>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</si>
  <si>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</si>
  <si>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</si>
  <si>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</si>
  <si>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</si>
  <si>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</si>
  <si>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</si>
  <si>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</si>
  <si>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</si>
  <si>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</si>
  <si>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</si>
  <si>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</si>
  <si>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</si>
  <si>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</si>
  <si>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</si>
  <si>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</si>
  <si>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</si>
  <si>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</si>
  <si>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</si>
  <si>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</si>
  <si>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</si>
  <si>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</si>
  <si>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</si>
  <si>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</si>
  <si>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</si>
  <si>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</si>
  <si>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</si>
  <si>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</si>
  <si>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</si>
  <si>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</si>
  <si>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</si>
  <si>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</si>
  <si>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</si>
  <si>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</si>
  <si>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</si>
  <si>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</si>
  <si>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</si>
  <si>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</si>
  <si>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</si>
  <si>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</si>
  <si>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</si>
  <si>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</si>
  <si>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</si>
  <si>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</si>
  <si>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</si>
  <si>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</si>
  <si>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</si>
  <si>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</si>
  <si>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</si>
  <si>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</si>
  <si>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</si>
  <si>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</si>
  <si>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</si>
  <si>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</si>
  <si>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</si>
  <si>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</si>
  <si>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</si>
  <si>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</si>
  <si>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</si>
  <si>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</si>
  <si>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</si>
  <si>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</si>
  <si>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</si>
  <si>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</si>
  <si>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</si>
  <si>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</si>
  <si>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</si>
  <si>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</si>
  <si>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</si>
  <si>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</si>
  <si>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</si>
  <si>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</si>
  <si>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</si>
  <si>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</si>
  <si>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</si>
  <si>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</si>
  <si>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</si>
  <si>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</si>
  <si>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</si>
  <si>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</si>
  <si>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</si>
  <si>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</si>
  <si>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</si>
  <si>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</si>
  <si>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</si>
  <si>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</si>
  <si>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</si>
  <si>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</si>
  <si>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</si>
  <si>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</si>
  <si>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</si>
  <si>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</si>
  <si>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</si>
  <si>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</si>
  <si>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</si>
  <si>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</si>
  <si>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</si>
  <si>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</si>
  <si>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</si>
  <si>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</si>
  <si>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</si>
  <si>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</si>
  <si>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</si>
  <si>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</si>
  <si>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</si>
  <si>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</si>
  <si>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</si>
  <si>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</si>
  <si>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</si>
  <si>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</si>
  <si>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</si>
  <si>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</si>
  <si>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</si>
  <si>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</si>
  <si>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</si>
  <si>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</si>
  <si>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</si>
  <si>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</si>
  <si>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</si>
  <si>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</si>
  <si>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</si>
  <si>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</si>
  <si>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</si>
  <si>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</si>
  <si>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</si>
  <si>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</si>
  <si>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</si>
  <si>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</si>
  <si>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</si>
  <si>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</si>
  <si>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</si>
  <si>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</si>
  <si>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</si>
  <si>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</si>
  <si>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</si>
  <si>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</si>
  <si>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</si>
  <si>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</si>
  <si>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</si>
  <si>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</si>
  <si>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</si>
  <si>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</si>
  <si>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</si>
  <si>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</si>
  <si>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</si>
  <si>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</si>
  <si>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</si>
  <si>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</si>
  <si>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</si>
  <si>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</si>
  <si>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</si>
  <si>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</si>
  <si>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</si>
  <si>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</si>
  <si>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</si>
  <si>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</si>
  <si>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</si>
  <si>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</si>
  <si>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</si>
  <si>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</si>
  <si>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</si>
  <si>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</si>
  <si>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</si>
  <si>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</si>
  <si>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</si>
  <si>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</si>
  <si>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</si>
  <si>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</si>
  <si>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</si>
  <si>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</si>
  <si>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</si>
  <si>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</si>
  <si>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</si>
  <si>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</si>
  <si>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</si>
  <si>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</si>
  <si>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</si>
  <si>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</si>
  <si>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</si>
  <si>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</si>
  <si>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</si>
  <si>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</si>
  <si>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</si>
  <si>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</si>
  <si>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</si>
  <si>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</si>
  <si>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</si>
  <si>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</si>
  <si>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</si>
  <si>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</si>
  <si>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</si>
  <si>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</si>
  <si>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</si>
  <si>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</si>
  <si>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</si>
  <si>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</si>
  <si>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</si>
  <si>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</si>
  <si>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</si>
  <si>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</si>
  <si>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</si>
  <si>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</si>
  <si>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</si>
  <si>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</si>
  <si>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</si>
  <si>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</si>
  <si>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</si>
  <si>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</si>
  <si>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</si>
  <si>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</si>
  <si>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</si>
  <si>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</si>
  <si>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</si>
  <si>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</si>
  <si>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</si>
  <si>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</si>
  <si>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</si>
  <si>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</si>
  <si>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</si>
  <si>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</si>
  <si>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</si>
  <si>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</si>
  <si>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</si>
  <si>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</si>
  <si>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</si>
  <si>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</si>
  <si>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</si>
  <si>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</si>
  <si>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</si>
  <si>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</si>
  <si>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</si>
  <si>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</si>
  <si>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</si>
  <si>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</si>
  <si>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</si>
  <si>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</si>
  <si>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</si>
  <si>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</si>
  <si>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</si>
  <si>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</si>
  <si>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</si>
  <si>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</si>
  <si>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</si>
  <si>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</si>
  <si>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</si>
  <si>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</si>
  <si>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</si>
  <si>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</si>
  <si>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</si>
  <si>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</si>
  <si>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</si>
  <si>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</si>
  <si>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</si>
  <si>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</si>
  <si>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</si>
  <si>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</si>
  <si>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</si>
  <si>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</si>
  <si>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</si>
  <si>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</si>
  <si>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</si>
  <si>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</si>
  <si>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</si>
  <si>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</si>
  <si>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</si>
  <si>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</si>
  <si>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</si>
  <si>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</si>
  <si>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</si>
  <si>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</si>
  <si>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</si>
  <si>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</si>
  <si>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</si>
  <si>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</si>
  <si>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</si>
  <si>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</si>
  <si>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</si>
  <si>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</si>
  <si>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</si>
  <si>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</si>
  <si>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</si>
  <si>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</si>
  <si>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</si>
  <si>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</si>
  <si>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</si>
  <si>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</si>
  <si>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</si>
  <si>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</si>
  <si>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</si>
  <si>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</si>
  <si>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</si>
  <si>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</si>
  <si>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</si>
  <si>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</si>
  <si>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</si>
  <si>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</si>
  <si>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</si>
  <si>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</si>
  <si>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</si>
  <si>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</si>
  <si>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</si>
  <si>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</si>
  <si>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</si>
  <si>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</si>
  <si>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</si>
  <si>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</si>
  <si>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</si>
  <si>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</si>
  <si>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</si>
  <si>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</si>
  <si>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</si>
  <si>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</si>
  <si>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</si>
  <si>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</si>
  <si>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</si>
  <si>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</si>
  <si>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</si>
  <si>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</si>
  <si>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</si>
  <si>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</si>
  <si>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</si>
  <si>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</si>
  <si>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</si>
  <si>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</si>
  <si>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</si>
  <si>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</si>
  <si>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</si>
  <si>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</si>
  <si>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</si>
  <si>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</si>
  <si>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</si>
  <si>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</si>
  <si>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</si>
  <si>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</si>
  <si>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</si>
  <si>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</si>
  <si>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</si>
  <si>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</si>
  <si>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</si>
  <si>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</si>
  <si>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</si>
  <si>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</si>
  <si>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</si>
  <si>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</si>
  <si>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</si>
  <si>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</si>
  <si>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</si>
  <si>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</si>
  <si>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</si>
  <si>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</si>
  <si>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</si>
  <si>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</si>
  <si>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</si>
  <si>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</si>
  <si>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</si>
  <si>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</si>
  <si>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</si>
  <si>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</si>
  <si>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</si>
  <si>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</si>
  <si>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</si>
  <si>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</si>
  <si>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</si>
  <si>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</si>
  <si>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</si>
  <si>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</si>
  <si>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</si>
  <si>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</si>
  <si>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</si>
  <si>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</si>
  <si>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</si>
  <si>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</si>
  <si>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</si>
  <si>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</si>
  <si>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</si>
  <si>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</si>
  <si>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</si>
  <si>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</si>
  <si>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</si>
  <si>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</si>
  <si>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</si>
  <si>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</si>
  <si>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</si>
  <si>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</si>
  <si>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</si>
  <si>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</si>
  <si>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</si>
  <si>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</si>
  <si>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</si>
  <si>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</si>
  <si>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</si>
  <si>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</si>
  <si>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</si>
  <si>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</si>
  <si>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</si>
  <si>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</si>
  <si>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</si>
  <si>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</si>
  <si>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</si>
  <si>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</si>
  <si>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</si>
  <si>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</si>
  <si>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</si>
  <si>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</si>
  <si>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</si>
  <si>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</si>
  <si>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</si>
  <si>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</si>
  <si>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</si>
  <si>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</si>
  <si>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</si>
  <si>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</si>
  <si>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</si>
  <si>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</si>
  <si>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</si>
  <si>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</si>
  <si>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</si>
  <si>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</si>
  <si>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</si>
  <si>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</si>
  <si>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</si>
  <si>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</si>
  <si>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</si>
  <si>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</si>
  <si>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</si>
  <si>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</si>
  <si>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</si>
  <si>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</si>
  <si>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</si>
  <si>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</si>
  <si>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</si>
  <si>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</si>
  <si>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</si>
  <si>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</si>
  <si>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</si>
  <si>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</si>
  <si>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</si>
  <si>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</si>
  <si>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</si>
  <si>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</si>
  <si>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</si>
  <si>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</si>
  <si>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</si>
  <si>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</si>
  <si>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</si>
  <si>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</si>
  <si>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</si>
  <si>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</si>
  <si>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</si>
  <si>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</si>
  <si>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</si>
  <si>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</si>
  <si>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</si>
  <si>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</si>
  <si>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</si>
  <si>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</si>
  <si>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</si>
  <si>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</si>
  <si>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</si>
  <si>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</si>
  <si>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</si>
  <si>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</si>
  <si>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</si>
  <si>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</si>
  <si>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</si>
  <si>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</si>
  <si>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</si>
  <si>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</si>
  <si>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</si>
  <si>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</si>
  <si>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</si>
  <si>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</si>
  <si>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</si>
  <si>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</si>
  <si>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</si>
  <si>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</si>
  <si>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</si>
  <si>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</si>
  <si>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</si>
  <si>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</si>
  <si>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</si>
  <si>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</si>
  <si>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</si>
  <si>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</si>
  <si>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</si>
  <si>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</si>
  <si>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</si>
  <si>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</si>
  <si>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</si>
  <si>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</si>
  <si>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</si>
  <si>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</si>
  <si>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</si>
  <si>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</si>
  <si>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</si>
  <si>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</si>
  <si>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</si>
  <si>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</si>
  <si>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</si>
  <si>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</si>
  <si>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</si>
  <si>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</si>
  <si>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</si>
  <si>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</si>
  <si>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</si>
  <si>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</si>
  <si>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</si>
  <si>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</si>
  <si>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</si>
  <si>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</si>
  <si>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</si>
  <si>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</si>
  <si>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</si>
  <si>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</si>
  <si>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</si>
  <si>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</si>
  <si>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</si>
  <si>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</si>
  <si>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</si>
  <si>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</si>
  <si>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</si>
  <si>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</si>
  <si>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</si>
  <si>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</si>
  <si>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</si>
  <si>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</si>
  <si>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</si>
  <si>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</si>
  <si>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</si>
  <si>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</si>
  <si>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</si>
  <si>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</si>
  <si>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</si>
  <si>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</si>
  <si>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</si>
  <si>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</si>
  <si>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</si>
  <si>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</si>
  <si>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</si>
  <si>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</si>
  <si>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</si>
  <si>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</si>
  <si>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</si>
  <si>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</si>
  <si>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</si>
  <si>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</si>
  <si>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</si>
  <si>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</si>
  <si>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</si>
  <si>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</si>
  <si>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</si>
  <si>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</si>
  <si>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</si>
  <si>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</si>
  <si>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</si>
  <si>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</si>
  <si>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</si>
  <si>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</si>
  <si>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</si>
  <si>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</si>
  <si>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</si>
  <si>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</si>
  <si>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</si>
  <si>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</si>
  <si>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</si>
  <si>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</si>
  <si>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</si>
  <si>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</si>
  <si>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</si>
  <si>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</si>
  <si>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</si>
  <si>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</si>
  <si>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</si>
  <si>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</si>
  <si>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</si>
  <si>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</si>
  <si>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</si>
  <si>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</si>
  <si>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</si>
  <si>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</si>
  <si>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</si>
  <si>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</si>
  <si>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</si>
  <si>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</si>
  <si>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</si>
  <si>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</si>
  <si>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</si>
  <si>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</si>
  <si>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</si>
  <si>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</si>
  <si>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</si>
  <si>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</si>
  <si>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</si>
  <si>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</si>
  <si>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</si>
  <si>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</si>
  <si>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</si>
  <si>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</si>
  <si>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</si>
  <si>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</si>
  <si>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</si>
  <si>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</si>
  <si>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</si>
  <si>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</si>
  <si>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</si>
  <si>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</si>
  <si>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</si>
  <si>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</si>
  <si>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</si>
  <si>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</si>
  <si>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</si>
  <si>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</si>
  <si>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</si>
  <si>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</si>
  <si>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</si>
  <si>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</si>
  <si>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</si>
  <si>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</si>
  <si>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</si>
  <si>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</si>
  <si>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</si>
  <si>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</si>
  <si>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</si>
  <si>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</si>
  <si>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</si>
  <si>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</si>
  <si>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</si>
  <si>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</si>
  <si>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</si>
  <si>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</si>
  <si>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</si>
  <si>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</si>
  <si>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</si>
  <si>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</si>
  <si>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</si>
  <si>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</si>
  <si>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</si>
  <si>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</si>
  <si>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</si>
  <si>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</si>
  <si>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</si>
  <si>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</si>
  <si>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</si>
  <si>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</si>
  <si>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</si>
  <si>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</si>
  <si>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</si>
  <si>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</si>
  <si>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</si>
  <si>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</si>
  <si>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</si>
  <si>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</si>
  <si>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</si>
  <si>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</si>
  <si>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</si>
  <si>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</si>
  <si>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</si>
  <si>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</si>
  <si>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</si>
  <si>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</si>
  <si>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</si>
  <si>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</si>
  <si>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</si>
  <si>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</si>
  <si>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</si>
  <si>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</si>
  <si>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</si>
  <si>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</si>
  <si>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</si>
  <si>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</si>
  <si>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</si>
  <si>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</si>
  <si>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</si>
  <si>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</si>
  <si>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</si>
  <si>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</si>
  <si>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</si>
  <si>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</si>
  <si>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</si>
  <si>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</si>
  <si>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</si>
  <si>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</si>
  <si>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</si>
  <si>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</si>
  <si>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</si>
  <si>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</si>
  <si>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</si>
  <si>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</si>
  <si>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</si>
  <si>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</si>
  <si>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</si>
  <si>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</si>
  <si>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</si>
  <si>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</si>
  <si>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</si>
  <si>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</si>
  <si>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</si>
  <si>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</si>
  <si>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</si>
  <si>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</si>
  <si>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</si>
  <si>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</si>
  <si>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</si>
  <si>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</si>
  <si>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</si>
  <si>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</si>
  <si>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</si>
  <si>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</si>
  <si>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</si>
  <si>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</si>
  <si>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</si>
  <si>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</si>
  <si>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</si>
  <si>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</si>
  <si>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</si>
  <si>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</si>
  <si>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</si>
  <si>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</si>
  <si>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</si>
  <si>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</si>
  <si>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</si>
  <si>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</si>
  <si>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</si>
  <si>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</si>
  <si>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</si>
  <si>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</si>
  <si>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</si>
  <si>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</si>
  <si>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</si>
  <si>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</si>
  <si>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</si>
  <si>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</si>
  <si>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</si>
  <si>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</si>
  <si>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</si>
  <si>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</si>
  <si>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</si>
  <si>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</si>
  <si>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</si>
  <si>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</si>
  <si>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</si>
  <si>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</si>
  <si>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</si>
  <si>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</si>
  <si>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</si>
  <si>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</si>
  <si>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</si>
  <si>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</si>
  <si>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</si>
  <si>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</si>
  <si>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</si>
  <si>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</si>
  <si>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</si>
  <si>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</si>
  <si>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</si>
  <si>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</si>
  <si>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</si>
  <si>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</si>
  <si>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</si>
  <si>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</si>
  <si>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</si>
  <si>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</si>
  <si>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</si>
  <si>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</si>
  <si>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</si>
  <si>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</si>
  <si>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</si>
  <si>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</si>
  <si>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</si>
  <si>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</si>
  <si>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</si>
  <si>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</si>
  <si>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</si>
  <si>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</si>
  <si>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</si>
  <si>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</si>
  <si>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</si>
  <si>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</si>
  <si>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</si>
  <si>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</si>
  <si>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</si>
  <si>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</si>
  <si>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</si>
  <si>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</si>
  <si>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</si>
  <si>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</si>
  <si>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</si>
  <si>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</si>
  <si>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</si>
  <si>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</si>
  <si>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</si>
  <si>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</si>
  <si>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</si>
  <si>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</si>
  <si>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</si>
  <si>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</si>
  <si>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</si>
  <si>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</si>
  <si>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</si>
  <si>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</si>
  <si>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</si>
  <si>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</si>
  <si>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</si>
  <si>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</si>
  <si>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</si>
  <si>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</si>
  <si>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</si>
  <si>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</si>
  <si>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</si>
  <si>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</si>
  <si>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</si>
  <si>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</si>
  <si>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</si>
  <si>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</si>
  <si>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</si>
  <si>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</si>
  <si>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</si>
  <si>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</si>
  <si>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</si>
  <si>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</si>
  <si>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</si>
  <si>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</si>
  <si>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</si>
  <si>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</si>
  <si>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</si>
  <si>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</si>
  <si>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</si>
  <si>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</si>
  <si>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</si>
  <si>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</si>
  <si>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</si>
  <si>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</si>
  <si>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</si>
  <si>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</si>
  <si>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</si>
  <si>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</si>
  <si>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</si>
  <si>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</si>
  <si>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</si>
  <si>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</si>
  <si>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</si>
  <si>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</si>
  <si>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</si>
  <si>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</si>
  <si>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</si>
  <si>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</si>
  <si>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</si>
  <si>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</si>
  <si>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</si>
  <si>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</si>
  <si>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</si>
  <si>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</si>
  <si>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</si>
  <si>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</si>
  <si>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</si>
  <si>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</si>
  <si>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</si>
  <si>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</si>
  <si>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</si>
  <si>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</si>
  <si>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</si>
  <si>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</si>
  <si>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</si>
  <si>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</si>
  <si>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</si>
  <si>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</si>
  <si>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</si>
  <si>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</si>
  <si>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</si>
  <si>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</si>
  <si>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</si>
  <si>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</si>
  <si>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</si>
  <si>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</si>
  <si>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</si>
  <si>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</si>
  <si>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</si>
  <si>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</si>
  <si>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</si>
  <si>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</si>
  <si>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</si>
  <si>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</si>
  <si>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</si>
  <si>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</si>
  <si>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</si>
  <si>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</si>
  <si>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</si>
  <si>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</si>
  <si>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</si>
  <si>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</si>
  <si>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</si>
  <si>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</si>
  <si>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</si>
  <si>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</si>
  <si>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</si>
  <si>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</si>
  <si>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</si>
  <si>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</si>
  <si>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</si>
  <si>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</si>
  <si>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</si>
  <si>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</si>
  <si>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</si>
  <si>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</si>
  <si>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</si>
  <si>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</si>
  <si>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</si>
  <si>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</si>
  <si>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</si>
  <si>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</si>
  <si>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</si>
  <si>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</si>
  <si>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</si>
  <si>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</si>
  <si>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</si>
  <si>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</si>
  <si>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</si>
  <si>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</si>
  <si>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</si>
  <si>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</si>
  <si>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</si>
  <si>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</si>
  <si>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</si>
  <si>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</si>
  <si>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</si>
  <si>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</si>
  <si>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</si>
  <si>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</si>
  <si>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</si>
  <si>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</si>
  <si>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</si>
  <si>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</si>
  <si>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</si>
  <si>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</si>
  <si>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</si>
  <si>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</si>
  <si>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</si>
  <si>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</si>
  <si>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</si>
  <si>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</si>
  <si>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</si>
  <si>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</si>
  <si>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</si>
  <si>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</si>
  <si>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</si>
  <si>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</si>
  <si>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</si>
  <si>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</si>
  <si>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</si>
  <si>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</si>
  <si>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</si>
  <si>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</si>
  <si>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</si>
  <si>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</si>
  <si>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</si>
  <si>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</si>
  <si>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</si>
  <si>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</si>
  <si>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</si>
  <si>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</si>
  <si>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</si>
  <si>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</si>
  <si>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</si>
  <si>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</si>
  <si>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</si>
  <si>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</si>
  <si>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</si>
  <si>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</si>
  <si>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</si>
  <si>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</si>
  <si>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</si>
  <si>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</si>
  <si>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</si>
  <si>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</si>
  <si>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</si>
  <si>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</si>
  <si>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</si>
  <si>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</si>
  <si>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</si>
  <si>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</si>
  <si>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</si>
  <si>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</si>
  <si>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</si>
  <si>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</si>
  <si>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</si>
  <si>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</si>
  <si>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</si>
  <si>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</si>
  <si>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</si>
  <si>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</si>
  <si>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</si>
  <si>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</si>
  <si>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</si>
  <si>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</si>
  <si>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</si>
  <si>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</si>
  <si>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</si>
  <si>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</si>
  <si>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</si>
  <si>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</si>
  <si>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</si>
  <si>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</si>
  <si>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</si>
  <si>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</si>
  <si>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</si>
  <si>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</si>
  <si>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</si>
  <si>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</si>
  <si>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</si>
  <si>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</si>
  <si>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</si>
  <si>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</si>
  <si>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</si>
  <si>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</si>
  <si>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</si>
  <si>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</si>
  <si>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</si>
  <si>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</si>
  <si>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</si>
  <si>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</si>
  <si>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</si>
  <si>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</si>
  <si>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</si>
  <si>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</si>
  <si>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</si>
  <si>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</si>
  <si>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</si>
  <si>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</si>
  <si>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</si>
  <si>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</si>
  <si>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</si>
  <si>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</si>
  <si>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</si>
  <si>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</si>
  <si>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</si>
  <si>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</si>
  <si>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</si>
  <si>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</si>
  <si>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</si>
  <si>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</si>
  <si>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</si>
  <si>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</si>
  <si>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</si>
  <si>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</si>
  <si>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</si>
  <si>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</si>
  <si>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</si>
  <si>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</si>
  <si>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</si>
  <si>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</si>
  <si>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</si>
  <si>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</si>
  <si>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</si>
  <si>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</si>
  <si>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</si>
  <si>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</si>
  <si>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</si>
  <si>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</si>
  <si>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</si>
  <si>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</si>
  <si>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</si>
  <si>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</si>
  <si>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</si>
  <si>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</si>
  <si>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</si>
  <si>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</si>
  <si>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</si>
  <si>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</si>
  <si>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</si>
  <si>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</si>
  <si>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</si>
  <si>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</si>
  <si>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</si>
  <si>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</si>
  <si>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</si>
  <si>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</si>
  <si>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</si>
  <si>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</si>
  <si>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</si>
  <si>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</si>
  <si>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</si>
  <si>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</si>
  <si>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</si>
  <si>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</si>
  <si>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</si>
  <si>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</si>
  <si>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</si>
  <si>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</si>
  <si>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</si>
  <si>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</si>
  <si>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</si>
  <si>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</si>
  <si>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</si>
  <si>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</si>
  <si>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</si>
  <si>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</si>
  <si>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</si>
  <si>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</si>
  <si>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</si>
  <si>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</si>
  <si>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</si>
  <si>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</si>
  <si>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</si>
  <si>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</si>
  <si>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</si>
  <si>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</si>
  <si>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</si>
  <si>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</si>
  <si>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</si>
  <si>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</si>
  <si>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</si>
  <si>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</si>
  <si>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</si>
  <si>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</si>
  <si>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</si>
  <si>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</si>
  <si>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</si>
  <si>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</si>
  <si>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</si>
  <si>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</si>
  <si>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</si>
  <si>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</si>
  <si>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</si>
  <si>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</si>
  <si>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</si>
  <si>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</si>
  <si>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</si>
  <si>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</si>
  <si>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</si>
  <si>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</si>
  <si>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</si>
  <si>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</si>
  <si>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</si>
  <si>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</si>
  <si>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</si>
  <si>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</si>
  <si>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</si>
  <si>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</si>
  <si>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</si>
  <si>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</si>
  <si>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</si>
  <si>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</si>
  <si>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</si>
  <si>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</si>
  <si>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</si>
  <si>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</si>
  <si>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</si>
  <si>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</si>
  <si>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</si>
  <si>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</si>
  <si>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</si>
  <si>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</si>
  <si>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</si>
  <si>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</si>
  <si>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</si>
  <si>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</si>
  <si>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</si>
  <si>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</si>
  <si>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</si>
  <si>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</si>
  <si>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</si>
  <si>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</si>
  <si>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</si>
  <si>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</si>
  <si>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</si>
  <si>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</si>
  <si>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</si>
  <si>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</si>
  <si>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</si>
  <si>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</si>
  <si>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</si>
  <si>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</si>
  <si>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</si>
  <si>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</si>
  <si>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</si>
  <si>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</si>
  <si>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</si>
  <si>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</si>
  <si>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</si>
  <si>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</si>
  <si>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</si>
  <si>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</si>
  <si>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</si>
  <si>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</si>
  <si>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</si>
  <si>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</si>
  <si>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</si>
  <si>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</si>
  <si>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</si>
  <si>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</si>
  <si>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</si>
  <si>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</si>
  <si>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</si>
  <si>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</si>
  <si>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</si>
  <si>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</si>
  <si>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</si>
  <si>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</si>
  <si>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</si>
  <si>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</si>
  <si>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</si>
  <si>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</si>
  <si>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</si>
  <si>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</si>
  <si>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</si>
  <si>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</si>
  <si>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</si>
  <si>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</si>
  <si>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</si>
  <si>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</si>
  <si>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</si>
  <si>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</si>
  <si>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</si>
  <si>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</si>
  <si>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</si>
  <si>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</si>
  <si>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</si>
  <si>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</si>
  <si>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</si>
  <si>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</si>
  <si>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</si>
  <si>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</si>
  <si>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</si>
  <si>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</si>
  <si>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</si>
  <si>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</si>
  <si>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</si>
  <si>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</si>
  <si>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</si>
  <si>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</si>
  <si>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</si>
  <si>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</si>
  <si>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</si>
  <si>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</si>
  <si>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</si>
  <si>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</si>
  <si>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</si>
  <si>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</si>
  <si>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</si>
  <si>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</si>
  <si>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</si>
  <si>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</si>
  <si>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</si>
  <si>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</si>
  <si>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</si>
  <si>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</si>
  <si>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</si>
  <si>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</si>
  <si>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</si>
  <si>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</si>
  <si>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</si>
  <si>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</si>
  <si>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</si>
  <si>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</si>
  <si>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</si>
  <si>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</si>
  <si>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</si>
  <si>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</si>
  <si>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</si>
  <si>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</si>
  <si>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</si>
  <si>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</si>
  <si>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</si>
  <si>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</si>
  <si>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</si>
  <si>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</si>
  <si>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</si>
  <si>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</si>
  <si>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</si>
  <si>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</si>
  <si>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</si>
  <si>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</si>
  <si>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</si>
  <si>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</si>
  <si>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</si>
  <si>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</si>
  <si>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</si>
  <si>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</si>
  <si>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</si>
  <si>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</si>
  <si>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</si>
  <si>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</si>
  <si>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</si>
  <si>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</si>
  <si>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</si>
  <si>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</si>
  <si>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</si>
  <si>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</si>
  <si>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</si>
  <si>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</si>
  <si>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</si>
  <si>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</si>
  <si>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</si>
  <si>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</si>
  <si>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</si>
  <si>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</si>
  <si>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</si>
  <si>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</si>
  <si>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</si>
  <si>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</si>
  <si>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</si>
  <si>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</si>
  <si>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</si>
  <si>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</si>
  <si>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</si>
  <si>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</si>
  <si>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</si>
  <si>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</si>
  <si>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</si>
  <si>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</si>
  <si>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</si>
  <si>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</si>
  <si>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</si>
  <si>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</si>
  <si>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</si>
  <si>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</si>
  <si>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</si>
  <si>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</si>
  <si>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</si>
  <si>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</si>
  <si>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</si>
  <si>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</si>
  <si>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</si>
  <si>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</si>
  <si>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</si>
  <si>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</si>
  <si>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</si>
  <si>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</si>
  <si>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</si>
  <si>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</si>
  <si>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</si>
  <si>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</si>
  <si>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</si>
  <si>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</si>
  <si>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</si>
  <si>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</si>
  <si>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</si>
  <si>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</si>
  <si>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</si>
  <si>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</si>
  <si>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</si>
  <si>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</si>
  <si>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</si>
  <si>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</si>
  <si>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</si>
  <si>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</si>
  <si>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</si>
  <si>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</si>
  <si>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</si>
  <si>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</si>
  <si>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</si>
  <si>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</si>
  <si>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</si>
  <si>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</si>
  <si>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</si>
  <si>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</si>
  <si>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</si>
  <si>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</si>
  <si>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</si>
  <si>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</si>
  <si>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</si>
  <si>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</si>
  <si>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</si>
  <si>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</si>
  <si>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</si>
  <si>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</si>
  <si>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</si>
  <si>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</si>
  <si>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</si>
  <si>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</si>
  <si>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</si>
  <si>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</si>
  <si>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</si>
  <si>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</si>
  <si>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</si>
  <si>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</si>
  <si>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</si>
  <si>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</si>
  <si>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</si>
  <si>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</si>
  <si>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</si>
  <si>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</si>
  <si>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</si>
  <si>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</si>
  <si>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</si>
  <si>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</si>
  <si>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</si>
  <si>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</si>
  <si>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</si>
  <si>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</si>
  <si>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</si>
  <si>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</si>
  <si>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</si>
  <si>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</si>
  <si>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</si>
  <si>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</si>
  <si>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</si>
  <si>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</si>
  <si>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</si>
  <si>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</si>
  <si>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</si>
  <si>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</si>
  <si>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</si>
  <si>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</si>
  <si>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</si>
  <si>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</si>
  <si>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</si>
  <si>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</si>
  <si>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</si>
  <si>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</si>
  <si>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</si>
  <si>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</si>
  <si>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</si>
  <si>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</si>
  <si>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</si>
  <si>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</si>
  <si>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</si>
  <si>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</si>
  <si>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</si>
  <si>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</si>
  <si>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</si>
  <si>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</si>
  <si>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</si>
  <si>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</si>
  <si>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</si>
  <si>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</si>
  <si>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</si>
  <si>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</si>
  <si>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</si>
  <si>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</si>
  <si>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</si>
  <si>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</si>
  <si>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</si>
  <si>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</si>
  <si>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</si>
  <si>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</si>
  <si>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</si>
  <si>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</si>
  <si>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</si>
  <si>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</si>
  <si>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</si>
  <si>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</si>
  <si>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</si>
  <si>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</si>
  <si>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</si>
  <si>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</si>
  <si>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</si>
  <si>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</si>
  <si>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</si>
  <si>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</si>
  <si>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</si>
  <si>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</si>
  <si>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</si>
  <si>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</si>
  <si>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</si>
  <si>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</si>
  <si>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</si>
  <si>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</si>
  <si>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</si>
  <si>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</si>
  <si>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</si>
  <si>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</si>
  <si>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</si>
  <si>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</si>
  <si>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</si>
  <si>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</si>
  <si>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</si>
  <si>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</si>
  <si>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</si>
  <si>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</si>
  <si>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</si>
  <si>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</si>
  <si>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</si>
  <si>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</si>
  <si>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</si>
  <si>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</si>
  <si>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</si>
  <si>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</si>
  <si>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</si>
  <si>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</si>
  <si>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</si>
  <si>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</si>
  <si>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</si>
  <si>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</si>
  <si>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</si>
  <si>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</si>
  <si>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</si>
  <si>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</si>
  <si>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</si>
  <si>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</si>
  <si>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</si>
  <si>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</si>
  <si>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</si>
  <si>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</si>
  <si>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</si>
  <si>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</si>
  <si>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</si>
  <si>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</si>
  <si>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</si>
  <si>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</si>
  <si>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</si>
  <si>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</si>
  <si>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</si>
  <si>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</si>
  <si>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</si>
  <si>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</si>
  <si>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</si>
  <si>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</si>
  <si>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</si>
  <si>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</si>
  <si>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</si>
  <si>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</si>
  <si>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</si>
  <si>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</si>
  <si>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</si>
  <si>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</si>
  <si>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</si>
  <si>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</si>
  <si>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</si>
  <si>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</si>
  <si>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</si>
  <si>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</si>
  <si>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</si>
  <si>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</si>
  <si>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</si>
  <si>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</si>
  <si>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</si>
  <si>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</si>
  <si>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</si>
  <si>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</si>
  <si>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</si>
  <si>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</si>
  <si>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</si>
  <si>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</si>
  <si>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</si>
  <si>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</si>
  <si>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</si>
  <si>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</si>
  <si>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</si>
  <si>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</si>
  <si>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</si>
  <si>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</si>
  <si>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</si>
  <si>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</si>
  <si>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</si>
  <si>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</si>
  <si>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</si>
  <si>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</si>
  <si>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</si>
  <si>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</si>
  <si>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</si>
  <si>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</si>
  <si>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</si>
  <si>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</si>
  <si>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</si>
  <si>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</si>
  <si>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</si>
  <si>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</si>
  <si>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</si>
  <si>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</si>
  <si>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</si>
  <si>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</si>
  <si>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</si>
  <si>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</si>
  <si>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</si>
  <si>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</si>
  <si>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</si>
  <si>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</si>
  <si>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</si>
  <si>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</si>
  <si>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</si>
  <si>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</si>
  <si>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</si>
  <si>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</si>
  <si>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</si>
  <si>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</si>
  <si>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</si>
  <si>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</si>
  <si>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</si>
  <si>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</si>
  <si>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</si>
  <si>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</si>
  <si>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</si>
  <si>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</si>
  <si>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</si>
  <si>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</si>
  <si>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</si>
  <si>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</si>
  <si>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</si>
  <si>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</si>
  <si>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</si>
  <si>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</si>
  <si>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</si>
  <si>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</si>
  <si>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</si>
  <si>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</si>
  <si>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</si>
  <si>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</si>
  <si>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</si>
  <si>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</si>
  <si>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</si>
  <si>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</si>
  <si>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</si>
  <si>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</si>
  <si>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</si>
  <si>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</si>
  <si>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</si>
  <si>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</si>
  <si>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</si>
  <si>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</si>
  <si>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</si>
  <si>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</si>
  <si>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</si>
  <si>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</si>
  <si>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</si>
  <si>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</si>
  <si>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</si>
  <si>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</si>
  <si>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</si>
  <si>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</si>
  <si>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</si>
  <si>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</si>
  <si>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</si>
  <si>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</si>
  <si>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</si>
  <si>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</si>
  <si>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</si>
  <si>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</si>
  <si>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</si>
  <si>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</si>
  <si>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</si>
  <si>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</si>
  <si>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</si>
  <si>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</si>
  <si>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</si>
  <si>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</si>
  <si>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</si>
  <si>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</si>
  <si>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</si>
  <si>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</si>
  <si>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</si>
  <si>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</si>
  <si>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</si>
  <si>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</si>
  <si>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</si>
  <si>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</si>
  <si>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</si>
  <si>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</si>
  <si>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</si>
  <si>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</si>
  <si>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</si>
  <si>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</si>
  <si>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</si>
  <si>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</si>
  <si>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</si>
  <si>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</si>
  <si>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</si>
  <si>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</si>
  <si>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</si>
  <si>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</si>
  <si>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</si>
  <si>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</si>
  <si>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</si>
  <si>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</si>
  <si>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</si>
  <si>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</si>
  <si>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</si>
  <si>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</si>
  <si>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</si>
  <si>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</si>
  <si>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</si>
  <si>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</si>
  <si>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</si>
  <si>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</si>
  <si>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</si>
  <si>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</si>
  <si>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</si>
  <si>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</si>
  <si>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</si>
  <si>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</si>
  <si>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</si>
  <si>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</si>
  <si>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</si>
  <si>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</si>
  <si>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</si>
  <si>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</si>
  <si>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</si>
  <si>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</si>
  <si>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</si>
  <si>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</si>
  <si>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</si>
  <si>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</si>
  <si>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</si>
  <si>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</si>
  <si>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</si>
  <si>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</si>
  <si>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</si>
  <si>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</si>
  <si>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</si>
  <si>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</si>
  <si>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</si>
  <si>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</si>
  <si>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</si>
  <si>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</si>
  <si>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</si>
  <si>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</si>
  <si>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</si>
  <si>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</si>
  <si>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</si>
  <si>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</si>
  <si>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</si>
  <si>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</si>
  <si>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</si>
  <si>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</si>
  <si>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</si>
  <si>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</si>
  <si>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</si>
  <si>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</si>
  <si>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</si>
  <si>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</si>
  <si>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</si>
  <si>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</si>
  <si>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</si>
  <si>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</si>
  <si>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</si>
  <si>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</si>
  <si>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</si>
  <si>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</si>
  <si>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</si>
  <si>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</si>
  <si>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</si>
  <si>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</si>
  <si>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</si>
  <si>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</si>
  <si>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</si>
  <si>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</si>
  <si>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</si>
  <si>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</si>
  <si>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</si>
  <si>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</si>
  <si>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</si>
  <si>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</si>
  <si>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</si>
  <si>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</si>
  <si>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</si>
  <si>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</si>
  <si>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</si>
  <si>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</si>
  <si>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</si>
  <si>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</si>
  <si>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</si>
  <si>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</si>
  <si>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</si>
  <si>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</si>
  <si>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</si>
  <si>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</si>
  <si>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</si>
  <si>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</si>
  <si>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</si>
  <si>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</si>
  <si>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</si>
  <si>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</si>
  <si>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</si>
  <si>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</si>
  <si>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</si>
  <si>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</si>
  <si>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</si>
  <si>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</si>
  <si>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</si>
  <si>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</si>
  <si>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</si>
  <si>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</si>
  <si>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</si>
  <si>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</si>
  <si>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</si>
  <si>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</si>
  <si>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</si>
  <si>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</si>
  <si>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</si>
  <si>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</si>
  <si>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</si>
  <si>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</si>
  <si>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</si>
  <si>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</si>
  <si>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</si>
  <si>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</si>
  <si>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</si>
  <si>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</si>
  <si>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</si>
  <si>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</si>
  <si>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</si>
  <si>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</si>
  <si>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</si>
  <si>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</si>
  <si>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</si>
  <si>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</si>
  <si>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</si>
  <si>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</si>
  <si>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</si>
  <si>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</si>
  <si>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</si>
  <si>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</si>
  <si>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</si>
  <si>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</si>
  <si>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</si>
  <si>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</si>
  <si>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</si>
  <si>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</si>
  <si>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</si>
  <si>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</si>
  <si>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</si>
  <si>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</si>
  <si>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</si>
  <si>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</si>
  <si>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</si>
  <si>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</si>
  <si>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</si>
  <si>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</si>
  <si>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</si>
  <si>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</si>
  <si>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</si>
  <si>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</si>
  <si>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</si>
  <si>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</si>
  <si>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</si>
  <si>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</si>
  <si>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</si>
  <si>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</si>
  <si>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</si>
  <si>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</si>
  <si>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</si>
  <si>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</si>
  <si>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</si>
  <si>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</si>
  <si>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</si>
  <si>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</si>
  <si>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</si>
  <si>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</si>
  <si>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</si>
  <si>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</si>
  <si>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</si>
  <si>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</si>
  <si>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</si>
  <si>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</si>
  <si>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</si>
  <si>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</si>
  <si>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</si>
  <si>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</si>
  <si>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</si>
  <si>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</si>
  <si>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</si>
  <si>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</si>
  <si>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</si>
  <si>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</si>
  <si>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</si>
  <si>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</si>
  <si>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</si>
  <si>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</si>
  <si>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</si>
  <si>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</si>
  <si>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</si>
  <si>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</si>
  <si>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</si>
  <si>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</si>
  <si>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</si>
  <si>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</si>
  <si>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</si>
  <si>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</si>
  <si>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</si>
  <si>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</si>
  <si>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</si>
  <si>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</si>
  <si>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</si>
  <si>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</si>
  <si>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</si>
  <si>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</si>
  <si>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</si>
  <si>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</si>
  <si>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</si>
  <si>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</si>
  <si>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</si>
  <si>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</si>
  <si>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</si>
  <si>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</si>
  <si>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</si>
  <si>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</si>
  <si>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</si>
  <si>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</si>
  <si>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</si>
  <si>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</si>
  <si>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</si>
  <si>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</si>
  <si>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</si>
  <si>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</si>
  <si>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</si>
  <si>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</si>
  <si>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</si>
  <si>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</si>
  <si>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</si>
  <si>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</si>
  <si>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</si>
  <si>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</si>
  <si>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</si>
  <si>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</si>
  <si>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</si>
  <si>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</si>
  <si>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</si>
  <si>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</si>
  <si>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</si>
  <si>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</si>
  <si>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</si>
  <si>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</si>
  <si>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</si>
  <si>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</si>
  <si>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</si>
  <si>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</si>
  <si>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</si>
  <si>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</si>
  <si>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</si>
  <si>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</si>
  <si>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</si>
  <si>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</si>
  <si>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</si>
  <si>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</si>
  <si>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</si>
  <si>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</si>
  <si>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</si>
  <si>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</si>
  <si>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</si>
  <si>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</si>
  <si>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</si>
  <si>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</si>
  <si>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</si>
  <si>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</si>
  <si>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</si>
  <si>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</si>
  <si>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</si>
  <si>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</si>
  <si>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</si>
  <si>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</si>
  <si>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</si>
  <si>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</si>
  <si>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</si>
  <si>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</si>
  <si>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</si>
  <si>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</si>
  <si>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</si>
  <si>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</si>
  <si>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</si>
  <si>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</si>
  <si>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</si>
  <si>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</si>
  <si>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</si>
  <si>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</si>
  <si>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</si>
  <si>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</si>
  <si>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</si>
  <si>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</si>
  <si>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</si>
  <si>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</si>
  <si>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</si>
  <si>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</si>
  <si>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</si>
  <si>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</si>
  <si>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</si>
  <si>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</si>
  <si>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</si>
  <si>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</si>
  <si>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</si>
  <si>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</si>
  <si>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</si>
  <si>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</si>
  <si>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</si>
  <si>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</si>
  <si>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</si>
  <si>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</si>
  <si>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</si>
  <si>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</si>
  <si>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</si>
  <si>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</si>
  <si>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</si>
  <si>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</si>
  <si>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</si>
  <si>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</si>
  <si>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</si>
  <si>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</si>
  <si>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</si>
  <si>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</si>
  <si>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</si>
  <si>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</si>
  <si>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</si>
  <si>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</si>
  <si>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</si>
  <si>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</si>
  <si>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</si>
  <si>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</si>
  <si>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</si>
  <si>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</si>
  <si>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</si>
  <si>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</si>
  <si>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</si>
  <si>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</si>
  <si>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</si>
  <si>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</si>
  <si>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</si>
  <si>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</si>
  <si>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</si>
  <si>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</si>
  <si>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</si>
  <si>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</si>
  <si>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</si>
  <si>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</si>
  <si>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</si>
  <si>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</si>
  <si>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</si>
  <si>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</si>
  <si>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</si>
  <si>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</si>
  <si>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</si>
  <si>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</si>
  <si>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</si>
  <si>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</si>
  <si>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</si>
  <si>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</si>
  <si>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</si>
  <si>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</si>
  <si>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</si>
  <si>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</si>
  <si>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</si>
  <si>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</si>
  <si>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</si>
  <si>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</si>
  <si>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</si>
  <si>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</si>
  <si>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</si>
  <si>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</si>
  <si>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</si>
  <si>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</si>
  <si>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</si>
  <si>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</si>
  <si>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</si>
  <si>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</si>
  <si>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</si>
  <si>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</si>
  <si>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</si>
  <si>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</si>
  <si>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</si>
  <si>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</si>
  <si>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</si>
  <si>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</si>
  <si>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</si>
  <si>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</si>
  <si>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</si>
  <si>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</si>
  <si>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</si>
  <si>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</si>
  <si>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</si>
  <si>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</si>
  <si>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</si>
  <si>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</si>
  <si>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</si>
  <si>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</si>
  <si>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</si>
  <si>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</si>
  <si>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</si>
  <si>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</si>
  <si>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</si>
  <si>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</si>
  <si>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</si>
  <si>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</si>
  <si>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</si>
  <si>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</si>
  <si>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</si>
  <si>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</si>
  <si>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</si>
  <si>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</si>
  <si>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</si>
  <si>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</si>
  <si>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</si>
  <si>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</si>
  <si>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</si>
  <si>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</si>
  <si>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</si>
  <si>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</si>
  <si>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</si>
  <si>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</si>
  <si>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</si>
  <si>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</si>
  <si>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</si>
  <si>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</si>
  <si>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</si>
  <si>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</si>
  <si>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</si>
  <si>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</si>
  <si>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</si>
  <si>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</si>
  <si>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</si>
  <si>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</si>
  <si>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</si>
  <si>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</si>
  <si>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</si>
  <si>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</si>
  <si>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</si>
  <si>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</si>
  <si>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</si>
  <si>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</si>
  <si>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</si>
  <si>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</si>
  <si>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</si>
  <si>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</si>
  <si>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</si>
  <si>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</si>
  <si>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</si>
  <si>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</si>
  <si>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</si>
  <si>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</si>
  <si>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</si>
  <si>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</si>
  <si>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</si>
  <si>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</si>
  <si>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</si>
  <si>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</si>
  <si>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</si>
  <si>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</si>
  <si>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</si>
  <si>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</si>
  <si>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</si>
  <si>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</si>
  <si>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</si>
  <si>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</si>
  <si>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</si>
  <si>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</si>
  <si>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</si>
  <si>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</si>
  <si>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</si>
  <si>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</si>
  <si>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</si>
  <si>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</si>
  <si>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</si>
  <si>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</si>
  <si>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</si>
  <si>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</si>
  <si>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</si>
  <si>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</si>
  <si>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</si>
  <si>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</si>
  <si>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</si>
  <si>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</si>
  <si>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</si>
  <si>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</si>
  <si>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</si>
  <si>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</si>
  <si>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</si>
  <si>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</si>
  <si>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</si>
  <si>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</si>
  <si>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</si>
  <si>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</si>
  <si>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</si>
  <si>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</si>
  <si>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</si>
  <si>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</si>
  <si>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</si>
  <si>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</si>
  <si>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</si>
  <si>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</si>
  <si>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</si>
  <si>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</si>
  <si>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</si>
  <si>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</si>
  <si>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</si>
  <si>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</si>
  <si>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</si>
  <si>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</si>
  <si>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</si>
  <si>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</si>
  <si>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</si>
  <si>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</si>
  <si>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</si>
  <si>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</si>
  <si>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</si>
  <si>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</si>
  <si>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</si>
  <si>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</si>
  <si>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</si>
  <si>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</si>
  <si>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</si>
  <si>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</si>
  <si>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</si>
  <si>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</si>
  <si>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</si>
  <si>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</si>
  <si>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</si>
  <si>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</si>
  <si>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</si>
  <si>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</si>
  <si>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</si>
  <si>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</si>
  <si>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</si>
  <si>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</si>
  <si>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</si>
  <si>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</si>
  <si>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</si>
  <si>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</si>
  <si>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</si>
  <si>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</si>
  <si>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</si>
  <si>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</si>
  <si>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</si>
  <si>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</si>
  <si>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</si>
  <si>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</si>
  <si>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</si>
  <si>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</si>
  <si>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</si>
  <si>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</si>
  <si>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</si>
  <si>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</si>
  <si>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</si>
  <si>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</si>
  <si>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</si>
  <si>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</si>
  <si>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</si>
  <si>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</si>
  <si>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</si>
  <si>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</si>
  <si>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</si>
  <si>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</si>
  <si>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</si>
  <si>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</si>
  <si>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</si>
  <si>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</si>
  <si>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</si>
  <si>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</si>
  <si>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</si>
  <si>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</si>
  <si>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</si>
  <si>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</si>
  <si>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</si>
  <si>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</si>
  <si>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</si>
  <si>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</si>
  <si>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</si>
  <si>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</si>
  <si>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</si>
  <si>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</si>
  <si>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</si>
  <si>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</si>
  <si>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</si>
  <si>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</si>
  <si>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</si>
  <si>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</si>
  <si>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</si>
  <si>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</si>
  <si>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</si>
  <si>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</si>
  <si>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</si>
  <si>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</si>
  <si>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</si>
  <si>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</si>
  <si>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</si>
  <si>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</si>
  <si>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</si>
  <si>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</si>
  <si>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</si>
  <si>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</si>
  <si>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</si>
  <si>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</si>
  <si>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</si>
  <si>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</si>
  <si>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</si>
  <si>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</si>
  <si>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</si>
  <si>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</si>
  <si>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</si>
  <si>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</si>
  <si>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</si>
  <si>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</si>
  <si>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</si>
  <si>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</si>
  <si>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</si>
  <si>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</si>
  <si>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</si>
  <si>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</si>
  <si>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</si>
  <si>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</si>
  <si>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</si>
  <si>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</si>
  <si>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</si>
  <si>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</si>
  <si>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</si>
  <si>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</si>
  <si>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</si>
  <si>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</si>
  <si>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</si>
  <si>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</si>
  <si>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</si>
  <si>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</si>
  <si>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</si>
  <si>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</si>
  <si>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</si>
  <si>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</si>
  <si>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</si>
  <si>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</si>
  <si>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</si>
  <si>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</si>
  <si>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</si>
  <si>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</si>
  <si>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</si>
  <si>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</si>
  <si>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</si>
  <si>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</si>
  <si>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</si>
  <si>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</si>
  <si>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</si>
  <si>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</si>
  <si>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</si>
  <si>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</si>
  <si>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</si>
  <si>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</si>
  <si>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</si>
  <si>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</si>
  <si>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</si>
  <si>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</si>
  <si>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</si>
  <si>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</si>
  <si>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</si>
  <si>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</si>
  <si>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</si>
  <si>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</si>
  <si>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</si>
  <si>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</si>
  <si>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</si>
  <si>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</si>
  <si>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</si>
  <si>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</si>
  <si>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</si>
  <si>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</si>
  <si>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</si>
  <si>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</si>
  <si>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</si>
  <si>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</si>
  <si>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</si>
  <si>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</si>
  <si>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</si>
  <si>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</si>
  <si>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</si>
  <si>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</si>
  <si>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</si>
  <si>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</si>
  <si>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</si>
  <si>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</si>
  <si>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</si>
  <si>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</si>
  <si>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</si>
  <si>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</si>
  <si>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</si>
  <si>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</si>
  <si>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</si>
  <si>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</si>
  <si>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</si>
  <si>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</si>
  <si>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</si>
  <si>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</si>
  <si>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</si>
  <si>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</si>
  <si>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</si>
  <si>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</si>
  <si>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</si>
  <si>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</si>
  <si>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</si>
  <si>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</si>
  <si>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</si>
  <si>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</si>
  <si>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</si>
  <si>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</si>
  <si>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</si>
  <si>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</si>
  <si>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</si>
  <si>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</si>
  <si>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</si>
  <si>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</si>
  <si>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</si>
  <si>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</si>
  <si>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</si>
  <si>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</si>
  <si>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</si>
  <si>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</si>
  <si>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</si>
  <si>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</si>
  <si>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</si>
  <si>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</si>
  <si>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</si>
  <si>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</si>
  <si>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</si>
  <si>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</si>
  <si>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</si>
  <si>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</si>
  <si>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</si>
  <si>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</si>
  <si>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</si>
  <si>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</si>
  <si>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</si>
  <si>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</si>
  <si>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</si>
  <si>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</si>
  <si>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</si>
  <si>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</si>
  <si>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</si>
  <si>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</si>
  <si>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</si>
  <si>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</si>
  <si>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</si>
  <si>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</si>
  <si>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</si>
  <si>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</si>
  <si>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</si>
  <si>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</si>
  <si>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</si>
  <si>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</si>
  <si>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</si>
  <si>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</si>
  <si>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</si>
  <si>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</si>
  <si>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</si>
  <si>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</si>
  <si>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</si>
  <si>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</si>
  <si>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</si>
  <si>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</si>
  <si>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</si>
  <si>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</si>
  <si>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</si>
  <si>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</si>
  <si>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</si>
  <si>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</si>
  <si>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</si>
  <si>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</si>
  <si>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</si>
  <si>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</si>
  <si>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</si>
  <si>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</si>
  <si>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</si>
  <si>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</si>
  <si>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</si>
  <si>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</si>
  <si>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</si>
  <si>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</si>
  <si>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</si>
  <si>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</si>
  <si>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</si>
  <si>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</si>
  <si>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</si>
  <si>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</si>
  <si>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</si>
  <si>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</si>
  <si>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</si>
  <si>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</si>
  <si>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</si>
  <si>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</si>
  <si>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</si>
  <si>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</si>
  <si>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</si>
  <si>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</si>
  <si>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</si>
  <si>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</si>
  <si>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</si>
  <si>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</si>
  <si>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</si>
  <si>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</si>
  <si>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</si>
  <si>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</si>
  <si>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</si>
  <si>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</si>
  <si>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</si>
  <si>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</si>
  <si>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</si>
  <si>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</si>
  <si>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</si>
  <si>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</si>
  <si>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</si>
  <si>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</si>
  <si>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</si>
  <si>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</si>
  <si>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</si>
  <si>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</si>
  <si>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</si>
  <si>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</si>
  <si>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</si>
  <si>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</si>
  <si>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</si>
  <si>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</si>
  <si>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</si>
  <si>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</si>
  <si>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</si>
  <si>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</si>
  <si>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</si>
  <si>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</si>
  <si>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</si>
  <si>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</si>
  <si>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</si>
  <si>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</si>
  <si>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</si>
  <si>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</si>
  <si>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</si>
  <si>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</si>
  <si>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</si>
  <si>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</si>
  <si>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</si>
  <si>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</si>
  <si>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</si>
  <si>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</si>
  <si>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</si>
  <si>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</si>
  <si>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</si>
  <si>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</si>
  <si>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</si>
  <si>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</si>
  <si>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</si>
  <si>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</si>
  <si>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</si>
  <si>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</si>
  <si>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</si>
  <si>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</si>
  <si>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</si>
  <si>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</si>
  <si>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</si>
  <si>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</si>
  <si>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</si>
  <si>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</si>
  <si>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</si>
  <si>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</si>
  <si>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</si>
  <si>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</si>
  <si>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</si>
  <si>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</si>
  <si>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</si>
  <si>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</si>
  <si>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</si>
  <si>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</si>
  <si>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</si>
  <si>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</si>
  <si>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</si>
  <si>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</si>
  <si>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</si>
  <si>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</si>
  <si>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</si>
  <si>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</si>
  <si>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</si>
  <si>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</si>
  <si>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</si>
  <si>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</si>
  <si>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</si>
  <si>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</si>
  <si>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</si>
  <si>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</si>
  <si>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</si>
  <si>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</si>
  <si>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</si>
  <si>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</si>
  <si>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</si>
  <si>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</si>
  <si>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</si>
  <si>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</si>
  <si>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</si>
  <si>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</si>
  <si>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</si>
  <si>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</si>
  <si>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</si>
  <si>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</si>
  <si>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</si>
  <si>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</si>
  <si>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</si>
  <si>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</si>
  <si>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</si>
  <si>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</si>
  <si>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</si>
  <si>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</si>
  <si>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</si>
  <si>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</si>
  <si>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</si>
  <si>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</si>
  <si>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</si>
  <si>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</si>
  <si>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</si>
  <si>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</si>
  <si>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</si>
  <si>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</si>
  <si>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</si>
  <si>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</si>
  <si>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</si>
  <si>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</si>
  <si>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</si>
  <si>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</si>
  <si>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</si>
  <si>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</si>
  <si>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</si>
  <si>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</si>
  <si>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</si>
  <si>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</si>
  <si>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</si>
  <si>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</si>
  <si>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</si>
  <si>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</si>
  <si>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</si>
  <si>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</si>
  <si>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</si>
  <si>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</si>
  <si>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</si>
  <si>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</si>
  <si>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</si>
  <si>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</si>
  <si>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</si>
  <si>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</si>
  <si>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</si>
  <si>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</si>
  <si>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</si>
  <si>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</si>
  <si>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</si>
  <si>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</si>
  <si>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</si>
  <si>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</si>
  <si>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</si>
  <si>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</si>
  <si>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</si>
  <si>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</si>
  <si>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</si>
  <si>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</si>
  <si>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</si>
  <si>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</si>
  <si>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</si>
  <si>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</si>
  <si>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</si>
  <si>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</si>
  <si>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</si>
  <si>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</si>
  <si>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</si>
  <si>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</si>
  <si>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</si>
  <si>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</si>
  <si>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</si>
  <si>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</si>
  <si>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</si>
  <si>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</si>
  <si>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</si>
  <si>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</si>
  <si>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</si>
  <si>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</si>
  <si>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</si>
  <si>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</si>
  <si>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</si>
  <si>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</si>
  <si>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</si>
  <si>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</si>
  <si>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</si>
  <si>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</si>
  <si>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</si>
  <si>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</si>
  <si>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</si>
  <si>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</si>
  <si>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</si>
  <si>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</si>
  <si>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</si>
  <si>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</si>
  <si>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</si>
  <si>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</si>
  <si>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</si>
  <si>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</si>
  <si>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</si>
  <si>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</si>
  <si>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</si>
  <si>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</si>
  <si>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</si>
  <si>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</si>
  <si>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</si>
  <si>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</si>
  <si>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</si>
  <si>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</si>
  <si>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</si>
  <si>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</si>
  <si>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</si>
  <si>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</si>
  <si>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</si>
  <si>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</si>
  <si>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</si>
  <si>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</si>
  <si>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</si>
  <si>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</si>
  <si>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</si>
  <si>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</si>
  <si>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</si>
  <si>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</si>
  <si>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</si>
  <si>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</si>
  <si>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</si>
  <si>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</si>
  <si>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</si>
  <si>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</si>
  <si>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</si>
  <si>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</si>
  <si>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</si>
  <si>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</si>
  <si>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</si>
  <si>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</si>
  <si>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</si>
  <si>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</si>
  <si>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</si>
  <si>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</si>
  <si>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</si>
  <si>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</si>
  <si>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</si>
  <si>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</si>
  <si>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</si>
  <si>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</si>
  <si>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</si>
  <si>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</si>
  <si>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</si>
  <si>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</si>
  <si>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</si>
  <si>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</si>
  <si>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</si>
  <si>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</si>
  <si>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</si>
  <si>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</si>
  <si>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</si>
  <si>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</si>
  <si>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</si>
  <si>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</si>
  <si>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</si>
  <si>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</si>
  <si>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</si>
  <si>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</si>
  <si>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</si>
  <si>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</si>
  <si>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</si>
  <si>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</si>
  <si>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</si>
  <si>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</si>
  <si>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</si>
  <si>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</si>
  <si>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</si>
  <si>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</si>
  <si>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</si>
  <si>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</si>
  <si>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</si>
  <si>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</si>
  <si>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</si>
  <si>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</si>
  <si>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</si>
  <si>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</si>
  <si>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</si>
  <si>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</si>
  <si>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</si>
  <si>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</si>
  <si>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</si>
  <si>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</si>
  <si>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</si>
  <si>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</si>
  <si>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</si>
  <si>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</si>
  <si>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</si>
  <si>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</si>
  <si>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</si>
  <si>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</si>
  <si>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</si>
  <si>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</si>
  <si>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</si>
  <si>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</si>
  <si>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</si>
  <si>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</si>
  <si>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</si>
  <si>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</si>
  <si>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</si>
  <si>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</si>
  <si>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</si>
  <si>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</si>
  <si>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</si>
  <si>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</si>
  <si>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</si>
  <si>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</si>
  <si>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</si>
  <si>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</si>
  <si>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</si>
  <si>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</si>
  <si>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</si>
  <si>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</si>
  <si>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</si>
  <si>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</si>
  <si>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</si>
  <si>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</si>
  <si>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</si>
  <si>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</si>
  <si>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</si>
  <si>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</si>
  <si>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</si>
  <si>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</si>
  <si>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</si>
  <si>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</si>
  <si>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</si>
  <si>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</si>
  <si>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</si>
  <si>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</si>
  <si>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</si>
  <si>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</si>
  <si>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</si>
  <si>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</si>
  <si>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</si>
  <si>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</si>
  <si>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</si>
  <si>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</si>
  <si>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</si>
  <si>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</si>
  <si>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</si>
  <si>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</si>
  <si>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</si>
  <si>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</si>
  <si>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</si>
  <si>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</si>
  <si>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</si>
  <si>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</si>
  <si>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</si>
  <si>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</si>
  <si>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</si>
  <si>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</si>
  <si>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</si>
  <si>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</si>
  <si>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</si>
  <si>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</si>
  <si>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</si>
  <si>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</si>
  <si>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</si>
  <si>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</si>
  <si>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</si>
  <si>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</si>
  <si>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</si>
  <si>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</si>
  <si>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</si>
  <si>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</si>
  <si>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</si>
  <si>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</si>
  <si>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</si>
  <si>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</si>
  <si>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</si>
  <si>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</si>
  <si>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</si>
  <si>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</si>
  <si>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</si>
  <si>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</si>
  <si>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</si>
  <si>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</si>
  <si>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</si>
  <si>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</si>
  <si>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</si>
  <si>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</si>
  <si>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</si>
  <si>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</si>
  <si>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</si>
  <si>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</si>
  <si>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</si>
  <si>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</si>
  <si>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</si>
  <si>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</si>
  <si>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</si>
  <si>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</si>
  <si>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</si>
  <si>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</si>
  <si>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</si>
  <si>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</si>
  <si>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</si>
  <si>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</si>
  <si>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</si>
  <si>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</si>
  <si>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</si>
  <si>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</si>
  <si>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</si>
  <si>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</si>
  <si>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</si>
  <si>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</si>
  <si>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</si>
  <si>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</si>
  <si>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</si>
  <si>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</si>
  <si>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</si>
  <si>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</si>
  <si>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</si>
  <si>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</si>
  <si>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</si>
  <si>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</si>
  <si>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</si>
  <si>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</si>
  <si>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</si>
  <si>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</si>
  <si>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</si>
  <si>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</si>
  <si>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</si>
  <si>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</si>
  <si>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</si>
  <si>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</si>
  <si>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</si>
  <si>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</si>
  <si>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</si>
  <si>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</si>
  <si>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</si>
  <si>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</si>
  <si>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</si>
  <si>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</si>
  <si>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</si>
  <si>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</si>
  <si>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</si>
  <si>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</si>
  <si>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</si>
  <si>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</si>
  <si>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</si>
  <si>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</si>
  <si>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</si>
  <si>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</si>
  <si>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</si>
  <si>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</si>
  <si>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</si>
  <si>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</si>
  <si>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</si>
  <si>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</si>
  <si>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</si>
  <si>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</si>
  <si>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</si>
  <si>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</si>
  <si>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</si>
  <si>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</si>
  <si>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</si>
  <si>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</si>
  <si>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</si>
  <si>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</si>
  <si>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</si>
  <si>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</si>
  <si>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</si>
  <si>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</si>
  <si>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</si>
  <si>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</si>
  <si>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</si>
  <si>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</si>
  <si>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</si>
  <si>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</si>
  <si>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</si>
  <si>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</si>
  <si>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</si>
  <si>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</si>
  <si>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</si>
  <si>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</si>
  <si>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</si>
  <si>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</si>
  <si>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</si>
  <si>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</si>
  <si>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</si>
  <si>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</si>
  <si>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</si>
  <si>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</si>
  <si>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</si>
  <si>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</si>
  <si>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</si>
  <si>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</si>
  <si>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</si>
  <si>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</si>
  <si>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</si>
  <si>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</si>
  <si>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</si>
  <si>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</si>
  <si>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</si>
  <si>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</si>
  <si>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</si>
  <si>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</si>
  <si>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</si>
  <si>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</si>
  <si>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</si>
  <si>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</si>
  <si>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</si>
  <si>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</si>
  <si>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</si>
  <si>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</si>
  <si>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</si>
  <si>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</si>
  <si>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</si>
  <si>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</si>
  <si>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</si>
  <si>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</si>
  <si>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</si>
  <si>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</si>
  <si>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</si>
  <si>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</si>
  <si>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</si>
  <si>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</si>
  <si>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</si>
  <si>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</si>
  <si>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</si>
  <si>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</si>
  <si>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</si>
  <si>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</si>
  <si>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</si>
  <si>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</si>
  <si>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</si>
  <si>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</si>
  <si>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</si>
  <si>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</si>
  <si>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</si>
  <si>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</si>
  <si>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</si>
  <si>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</si>
  <si>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</si>
  <si>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</si>
  <si>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</si>
  <si>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</si>
  <si>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</si>
  <si>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</si>
  <si>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</si>
  <si>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</si>
  <si>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</si>
  <si>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</si>
  <si>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</si>
  <si>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</si>
  <si>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</si>
  <si>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</si>
  <si>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</si>
  <si>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</si>
  <si>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</si>
  <si>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</si>
  <si>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</si>
  <si>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</si>
  <si>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</si>
  <si>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</si>
  <si>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</si>
  <si>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</si>
  <si>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</si>
  <si>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</si>
  <si>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</si>
  <si>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</si>
  <si>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</si>
  <si>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</si>
  <si>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</si>
  <si>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</si>
  <si>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</si>
  <si>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</si>
  <si>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</si>
  <si>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</si>
  <si>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</si>
  <si>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</si>
  <si>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</si>
  <si>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</si>
  <si>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</si>
  <si>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</si>
  <si>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</si>
  <si>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</si>
  <si>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</si>
  <si>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</si>
  <si>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</si>
  <si>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</si>
  <si>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</si>
  <si>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</si>
  <si>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</si>
  <si>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</si>
  <si>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</si>
  <si>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</si>
  <si>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</si>
  <si>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</si>
  <si>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</si>
  <si>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</si>
  <si>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</si>
  <si>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</si>
  <si>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</si>
  <si>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</si>
  <si>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</si>
  <si>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</si>
  <si>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</si>
  <si>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</si>
  <si>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</si>
  <si>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</si>
  <si>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</si>
  <si>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</si>
  <si>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</si>
  <si>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</si>
  <si>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</si>
  <si>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</si>
  <si>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</si>
  <si>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</si>
  <si>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</si>
  <si>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</si>
  <si>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</si>
  <si>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</si>
  <si>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</si>
  <si>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</si>
  <si>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</si>
  <si>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</si>
  <si>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</si>
  <si>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</si>
  <si>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</si>
  <si>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</si>
  <si>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</si>
  <si>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</si>
  <si>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</si>
  <si>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</si>
  <si>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</si>
  <si>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</si>
  <si>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</si>
  <si>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</si>
  <si>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</si>
  <si>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</si>
  <si>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</si>
  <si>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</si>
  <si>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</si>
  <si>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</si>
  <si>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</si>
  <si>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</si>
  <si>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</si>
  <si>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</si>
  <si>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</si>
  <si>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</si>
  <si>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</si>
  <si>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</si>
  <si>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</si>
  <si>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</si>
  <si>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</si>
  <si>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</si>
  <si>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</si>
  <si>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</si>
  <si>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</si>
  <si>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</si>
  <si>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</si>
  <si>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</si>
  <si>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</si>
  <si>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</si>
  <si>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</si>
  <si>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</si>
  <si>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</si>
  <si>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</si>
  <si>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</si>
  <si>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</si>
  <si>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</si>
  <si>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</si>
  <si>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</si>
  <si>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</si>
  <si>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</si>
  <si>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</si>
  <si>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</si>
  <si>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</si>
  <si>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</si>
  <si>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</si>
  <si>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</si>
  <si>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</si>
  <si>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</si>
  <si>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</si>
  <si>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</si>
  <si>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</si>
  <si>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</si>
  <si>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</si>
  <si>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</si>
  <si>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</si>
  <si>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</si>
  <si>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</si>
  <si>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</si>
  <si>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</si>
  <si>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</si>
  <si>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</si>
  <si>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</si>
  <si>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</si>
  <si>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</si>
  <si>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</si>
  <si>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</si>
  <si>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</si>
  <si>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</si>
  <si>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</si>
  <si>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</si>
  <si>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</si>
  <si>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</si>
  <si>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</si>
  <si>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</si>
  <si>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</si>
  <si>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</si>
  <si>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</si>
  <si>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</si>
  <si>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</si>
  <si>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</si>
  <si>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</si>
  <si>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</si>
  <si>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</si>
  <si>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</si>
  <si>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</si>
  <si>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</si>
  <si>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</si>
  <si>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</si>
  <si>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</si>
  <si>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</si>
  <si>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</si>
  <si>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</si>
  <si>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</si>
  <si>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</si>
  <si>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</si>
  <si>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</si>
  <si>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</si>
  <si>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</si>
  <si>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</si>
  <si>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</si>
  <si>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</si>
  <si>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</si>
  <si>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</si>
  <si>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</si>
  <si>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</si>
  <si>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</si>
  <si>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</si>
  <si>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</si>
  <si>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</si>
  <si>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</si>
  <si>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</si>
  <si>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</si>
  <si>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</si>
  <si>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</si>
  <si>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</si>
  <si>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</si>
  <si>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</si>
  <si>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</si>
  <si>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</si>
  <si>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</si>
  <si>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</si>
  <si>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</si>
  <si>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</si>
  <si>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</si>
  <si>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</si>
  <si>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</si>
  <si>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</si>
  <si>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</si>
  <si>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</si>
  <si>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</si>
  <si>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</si>
  <si>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</si>
  <si>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</si>
  <si>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</si>
  <si>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</si>
  <si>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</si>
  <si>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</si>
  <si>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</si>
  <si>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</si>
  <si>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</si>
  <si>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</si>
  <si>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</si>
  <si>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</si>
  <si>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</si>
  <si>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</si>
  <si>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</si>
  <si>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</si>
  <si>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</si>
  <si>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</si>
  <si>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</si>
  <si>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</si>
  <si>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</si>
  <si>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</si>
  <si>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</si>
  <si>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</si>
  <si>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</si>
  <si>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</si>
  <si>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</si>
  <si>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</si>
  <si>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</si>
  <si>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</si>
  <si>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</si>
  <si>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</si>
  <si>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</si>
  <si>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</si>
  <si>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</si>
  <si>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</si>
  <si>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</si>
  <si>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</si>
  <si>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</si>
  <si>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</si>
  <si>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</si>
  <si>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</si>
  <si>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</si>
  <si>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</si>
  <si>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</si>
  <si>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</si>
  <si>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</si>
  <si>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</si>
  <si>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</si>
  <si>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</si>
  <si>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</si>
  <si>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</si>
  <si>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</si>
  <si>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</si>
  <si>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</si>
  <si>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</si>
  <si>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</si>
  <si>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</si>
  <si>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</si>
  <si>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</si>
  <si>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</si>
  <si>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</si>
  <si>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</si>
  <si>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</si>
  <si>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</si>
  <si>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</si>
  <si>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</si>
  <si>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</si>
  <si>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</si>
  <si>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</si>
  <si>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</si>
  <si>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</si>
  <si>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</si>
  <si>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</si>
  <si>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</si>
  <si>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</si>
  <si>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</si>
  <si>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</si>
  <si>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</si>
  <si>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</si>
  <si>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</si>
  <si>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</si>
  <si>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</si>
  <si>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</si>
  <si>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</si>
  <si>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</si>
  <si>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</si>
  <si>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</si>
  <si>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</si>
  <si>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</si>
  <si>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</si>
  <si>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</si>
  <si>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</si>
  <si>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</si>
  <si>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</si>
  <si>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</si>
  <si>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</si>
  <si>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</si>
  <si>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</si>
  <si>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</si>
  <si>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</si>
  <si>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</si>
  <si>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</si>
  <si>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</si>
  <si>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</si>
  <si>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</si>
  <si>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</si>
  <si>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</si>
  <si>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</si>
  <si>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</si>
  <si>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</si>
  <si>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</si>
  <si>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</si>
  <si>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</si>
  <si>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</si>
  <si>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</si>
  <si>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</si>
  <si>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</si>
  <si>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</si>
  <si>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</si>
  <si>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</si>
  <si>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</si>
  <si>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</si>
  <si>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</si>
  <si>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</si>
  <si>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</si>
  <si>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</si>
  <si>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</si>
  <si>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</si>
  <si>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</si>
  <si>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</si>
  <si>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</si>
  <si>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</si>
  <si>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</si>
  <si>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</si>
  <si>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</si>
  <si>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</si>
  <si>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</si>
  <si>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</si>
  <si>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</si>
  <si>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</si>
  <si>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</si>
  <si>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</si>
  <si>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</si>
  <si>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</si>
  <si>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</si>
  <si>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</si>
  <si>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</si>
  <si>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</si>
  <si>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</si>
  <si>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</si>
  <si>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</si>
  <si>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</si>
  <si>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</si>
  <si>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</si>
  <si>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</si>
  <si>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</si>
  <si>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</si>
  <si>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</si>
  <si>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</si>
  <si>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</si>
  <si>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</si>
  <si>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</si>
  <si>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</si>
  <si>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</si>
  <si>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</si>
  <si>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</si>
  <si>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</si>
  <si>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</si>
  <si>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</si>
  <si>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</si>
  <si>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</si>
  <si>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</si>
  <si>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</si>
  <si>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</si>
  <si>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</si>
  <si>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</si>
  <si>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</si>
  <si>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</si>
  <si>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</si>
  <si>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</si>
  <si>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</si>
  <si>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</si>
  <si>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</si>
  <si>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</si>
  <si>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</si>
  <si>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</si>
  <si>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</si>
  <si>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</si>
  <si>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</si>
  <si>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</si>
  <si>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</si>
  <si>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</si>
  <si>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</si>
  <si>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</si>
  <si>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</si>
  <si>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</si>
  <si>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</si>
  <si>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</si>
  <si>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</si>
  <si>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</si>
  <si>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</si>
  <si>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</si>
  <si>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</si>
  <si>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</si>
  <si>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</si>
  <si>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</si>
  <si>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</si>
  <si>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</si>
  <si>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</si>
  <si>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</si>
  <si>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</si>
  <si>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</si>
  <si>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</si>
  <si>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</si>
  <si>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</si>
  <si>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</si>
  <si>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</si>
  <si>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</si>
  <si>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</si>
  <si>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</si>
  <si>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</si>
  <si>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</si>
  <si>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</si>
  <si>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</si>
  <si>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</si>
  <si>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</si>
  <si>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</si>
  <si>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</si>
  <si>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</si>
  <si>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</si>
  <si>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</si>
  <si>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</si>
  <si>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</si>
  <si>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</si>
  <si>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</si>
  <si>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</si>
  <si>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</si>
  <si>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</si>
  <si>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</si>
  <si>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</si>
  <si>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</si>
  <si>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</si>
  <si>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</si>
  <si>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</si>
  <si>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</si>
  <si>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</si>
  <si>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</si>
  <si>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</si>
  <si>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</si>
  <si>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</si>
  <si>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</si>
  <si>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</si>
  <si>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</si>
  <si>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</si>
  <si>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</si>
  <si>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</si>
  <si>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</si>
  <si>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</si>
  <si>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</si>
  <si>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</si>
  <si>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</si>
  <si>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</si>
  <si>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</si>
  <si>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</si>
  <si>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</si>
  <si>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</si>
  <si>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</si>
  <si>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</si>
  <si>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</si>
  <si>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</si>
  <si>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</si>
  <si>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</si>
  <si>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</si>
  <si>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</si>
  <si>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</si>
  <si>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</si>
  <si>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</si>
  <si>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</si>
  <si>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</si>
  <si>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</si>
  <si>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</si>
  <si>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</si>
  <si>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</si>
  <si>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</si>
  <si>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</si>
  <si>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</si>
  <si>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</si>
  <si>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</si>
  <si>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</si>
  <si>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</si>
  <si>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</si>
  <si>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</si>
  <si>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</si>
  <si>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</si>
  <si>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</si>
  <si>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</si>
  <si>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</si>
  <si>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</si>
  <si>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</si>
  <si>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</si>
  <si>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</si>
  <si>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</si>
  <si>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</si>
  <si>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</si>
  <si>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</si>
  <si>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</si>
  <si>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</si>
  <si>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</si>
  <si>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</si>
  <si>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</si>
  <si>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</si>
  <si>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</si>
  <si>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</si>
  <si>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</si>
  <si>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</si>
  <si>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</si>
  <si>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</si>
  <si>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</si>
  <si>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</si>
  <si>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</si>
  <si>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</si>
  <si>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</si>
  <si>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</si>
  <si>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</si>
  <si>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</si>
  <si>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</si>
  <si>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</si>
  <si>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</si>
  <si>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</si>
  <si>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</si>
  <si>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</si>
  <si>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</si>
  <si>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</si>
  <si>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</si>
  <si>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</si>
  <si>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</si>
  <si>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</si>
  <si>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</si>
  <si>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</si>
  <si>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</si>
  <si>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</si>
  <si>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</si>
  <si>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</si>
  <si>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</si>
  <si>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</si>
  <si>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</si>
  <si>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</si>
  <si>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</si>
  <si>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</si>
  <si>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</si>
  <si>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</si>
  <si>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</si>
  <si>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</si>
  <si>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</si>
  <si>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</si>
  <si>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</si>
  <si>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</si>
  <si>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</si>
  <si>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</si>
  <si>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</si>
  <si>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</si>
  <si>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</si>
  <si>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</si>
  <si>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</si>
  <si>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</si>
  <si>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</si>
  <si>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</si>
  <si>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</si>
  <si>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</si>
  <si>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</si>
  <si>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</si>
  <si>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</si>
  <si>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</si>
  <si>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</si>
  <si>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</si>
  <si>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</si>
  <si>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</si>
  <si>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</si>
  <si>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</si>
  <si>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</si>
  <si>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</si>
  <si>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</si>
  <si>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</si>
  <si>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</si>
  <si>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</si>
  <si>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</si>
  <si>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</si>
  <si>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</si>
  <si>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</si>
  <si>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</si>
  <si>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</si>
  <si>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</si>
  <si>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</si>
  <si>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</si>
  <si>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</si>
  <si>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</si>
  <si>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</si>
  <si>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</si>
  <si>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</si>
  <si>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</si>
  <si>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</si>
  <si>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</si>
  <si>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</si>
  <si>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</si>
  <si>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</si>
  <si>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</si>
  <si>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</si>
  <si>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</si>
  <si>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</si>
  <si>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</si>
  <si>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</si>
  <si>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</si>
  <si>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</si>
  <si>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</si>
  <si>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</si>
  <si>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</si>
  <si>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</si>
  <si>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</si>
  <si>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</si>
  <si>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</si>
  <si>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</si>
  <si>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</si>
  <si>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</si>
  <si>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</si>
  <si>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</si>
  <si>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</si>
  <si>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</si>
  <si>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</si>
  <si>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</si>
  <si>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</si>
  <si>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</si>
  <si>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</si>
  <si>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</si>
  <si>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</si>
  <si>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</si>
  <si>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</si>
  <si>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</si>
  <si>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</si>
  <si>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</si>
  <si>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</si>
  <si>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</si>
  <si>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</si>
  <si>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</si>
  <si>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</si>
  <si>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</si>
  <si>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</si>
  <si>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</si>
  <si>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</si>
  <si>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</si>
  <si>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</si>
  <si>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</si>
  <si>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</si>
  <si>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</si>
  <si>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</si>
  <si>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</si>
  <si>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</si>
  <si>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</si>
  <si>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</si>
  <si>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</si>
  <si>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</si>
  <si>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</si>
  <si>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</si>
  <si>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</si>
  <si>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</si>
  <si>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</si>
  <si>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</si>
  <si>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</si>
  <si>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</si>
  <si>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</si>
  <si>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</si>
  <si>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</si>
  <si>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</si>
  <si>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</si>
  <si>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</si>
  <si>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</si>
  <si>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</si>
  <si>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</si>
  <si>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</si>
  <si>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</si>
  <si>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</si>
  <si>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</si>
  <si>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</si>
  <si>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</si>
  <si>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</si>
  <si>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</si>
  <si>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</si>
  <si>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</si>
  <si>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</si>
  <si>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</si>
  <si>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</si>
  <si>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</si>
  <si>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</si>
  <si>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</si>
  <si>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</si>
  <si>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</si>
  <si>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</si>
  <si>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</si>
  <si>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</si>
  <si>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</si>
  <si>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</si>
  <si>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</si>
  <si>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</si>
  <si>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</si>
  <si>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</si>
  <si>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</si>
  <si>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</si>
  <si>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</si>
  <si>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</si>
  <si>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</si>
  <si>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</si>
  <si>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</si>
  <si>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</si>
  <si>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</si>
  <si>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</si>
  <si>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</si>
  <si>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</si>
  <si>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</si>
  <si>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</si>
  <si>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</si>
  <si>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</si>
  <si>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</si>
  <si>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</si>
  <si>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</si>
  <si>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</si>
  <si>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</si>
  <si>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</si>
  <si>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</si>
  <si>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</si>
  <si>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</si>
  <si>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</si>
  <si>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</si>
  <si>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</si>
  <si>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</si>
  <si>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</si>
  <si>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</si>
  <si>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</si>
  <si>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</si>
  <si>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</si>
  <si>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</si>
  <si>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</si>
  <si>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</si>
  <si>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</si>
  <si>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</si>
  <si>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</si>
  <si>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</si>
  <si>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</si>
  <si>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</si>
  <si>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</si>
  <si>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</si>
  <si>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</si>
  <si>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</si>
  <si>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</si>
  <si>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</si>
  <si>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</si>
  <si>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</si>
  <si>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</si>
  <si>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</si>
  <si>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</si>
  <si>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</si>
  <si>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</si>
  <si>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</si>
  <si>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</si>
  <si>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</si>
  <si>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</si>
  <si>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</si>
  <si>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</si>
  <si>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</si>
  <si>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</si>
  <si>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</si>
  <si>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</si>
  <si>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</si>
  <si>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</si>
  <si>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</si>
  <si>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</si>
  <si>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</si>
  <si>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</si>
  <si>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</si>
  <si>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</si>
  <si>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</si>
  <si>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</si>
  <si>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</si>
  <si>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</si>
  <si>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</si>
  <si>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</si>
  <si>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</si>
  <si>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</si>
  <si>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</si>
  <si>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</si>
  <si>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</si>
  <si>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</si>
  <si>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</si>
  <si>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</si>
  <si>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</si>
  <si>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</si>
  <si>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</si>
  <si>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</si>
  <si>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</si>
  <si>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</si>
  <si>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</si>
  <si>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</si>
  <si>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</si>
  <si>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</si>
  <si>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</si>
  <si>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</si>
  <si>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</si>
  <si>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</si>
  <si>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</si>
  <si>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</si>
  <si>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</si>
  <si>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</si>
  <si>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</si>
  <si>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</si>
  <si>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</si>
  <si>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</si>
  <si>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</si>
  <si>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</si>
  <si>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</si>
  <si>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</si>
  <si>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</si>
  <si>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</si>
  <si>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</si>
  <si>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</si>
  <si>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</si>
  <si>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</si>
  <si>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</si>
  <si>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</si>
  <si>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</si>
  <si>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</si>
  <si>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</si>
  <si>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</si>
  <si>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</si>
  <si>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</si>
  <si>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</si>
  <si>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</si>
  <si>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</si>
  <si>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</si>
  <si>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</si>
  <si>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</si>
  <si>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</si>
  <si>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</si>
  <si>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</si>
  <si>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</si>
  <si>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</si>
  <si>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</si>
  <si>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</si>
  <si>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</si>
  <si>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</si>
  <si>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</si>
  <si>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</si>
  <si>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</si>
  <si>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</si>
  <si>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</si>
  <si>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</si>
  <si>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</si>
  <si>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</si>
  <si>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</si>
  <si>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</si>
  <si>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</si>
  <si>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</si>
  <si>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</si>
  <si>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</si>
  <si>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</si>
  <si>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</si>
  <si>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</si>
  <si>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</si>
  <si>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</si>
  <si>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</si>
  <si>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</si>
  <si>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</si>
  <si>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</si>
  <si>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</si>
  <si>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</si>
  <si>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</si>
  <si>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</si>
  <si>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</si>
  <si>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</si>
  <si>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</si>
  <si>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</si>
  <si>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</si>
  <si>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</si>
  <si>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</si>
  <si>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</si>
  <si>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</si>
  <si>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</si>
  <si>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</si>
  <si>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</si>
  <si>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</si>
  <si>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</si>
  <si>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</si>
  <si>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</si>
  <si>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</si>
  <si>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</si>
  <si>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</si>
  <si>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</si>
  <si>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</si>
  <si>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</si>
  <si>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</si>
  <si>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</si>
  <si>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</si>
  <si>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</si>
  <si>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</si>
  <si>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</si>
  <si>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</si>
  <si>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</si>
  <si>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</si>
  <si>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</si>
  <si>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</si>
  <si>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</si>
  <si>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</si>
  <si>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</si>
  <si>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</si>
  <si>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</si>
  <si>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</si>
  <si>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</si>
  <si>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</si>
  <si>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</si>
  <si>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</si>
  <si>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</si>
  <si>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</si>
  <si>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</si>
  <si>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</si>
  <si>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</si>
  <si>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</si>
  <si>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</si>
  <si>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</si>
  <si>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</si>
  <si>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</si>
  <si>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</si>
  <si>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</si>
  <si>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</si>
  <si>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</si>
  <si>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</si>
  <si>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</si>
  <si>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</si>
  <si>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</si>
  <si>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</si>
  <si>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</si>
  <si>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</si>
  <si>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</si>
  <si>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</si>
  <si>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</si>
  <si>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</si>
  <si>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</si>
  <si>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</si>
  <si>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</si>
  <si>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</si>
  <si>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</si>
  <si>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</si>
  <si>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</si>
  <si>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</si>
  <si>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</si>
  <si>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</si>
  <si>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</si>
  <si>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</si>
  <si>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</si>
  <si>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</si>
  <si>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</si>
  <si>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</si>
  <si>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</si>
  <si>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</si>
  <si>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</si>
  <si>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</si>
  <si>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</si>
  <si>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</si>
  <si>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</si>
  <si>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</si>
  <si>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</si>
  <si>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</si>
  <si>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</si>
  <si>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</si>
  <si>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</si>
  <si>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</si>
  <si>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</si>
  <si>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</si>
  <si>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</si>
  <si>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</si>
  <si>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</si>
  <si>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</si>
  <si>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</si>
  <si>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</si>
  <si>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</si>
  <si>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</si>
  <si>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</si>
  <si>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</si>
  <si>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</si>
  <si>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</si>
  <si>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</si>
  <si>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</si>
  <si>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</si>
  <si>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</si>
  <si>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</si>
  <si>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</si>
  <si>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</si>
  <si>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</si>
  <si>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</si>
  <si>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</si>
  <si>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</si>
  <si>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</si>
  <si>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</si>
  <si>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</si>
  <si>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</si>
  <si>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</si>
  <si>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</si>
  <si>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</si>
  <si>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</si>
  <si>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</si>
  <si>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</si>
  <si>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</si>
  <si>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</si>
  <si>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</si>
  <si>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</si>
  <si>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</si>
  <si>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</si>
  <si>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</si>
  <si>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</si>
  <si>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</si>
  <si>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</si>
  <si>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</si>
  <si>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</si>
  <si>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</si>
  <si>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</si>
  <si>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</si>
  <si>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</si>
  <si>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</si>
  <si>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</si>
  <si>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</si>
  <si>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</si>
  <si>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</si>
  <si>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</si>
  <si>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</si>
  <si>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</si>
  <si>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</si>
  <si>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</si>
  <si>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</si>
  <si>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</si>
  <si>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</si>
  <si>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</si>
  <si>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</si>
  <si>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</si>
  <si>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</si>
  <si>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</si>
  <si>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</si>
  <si>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</si>
  <si>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</si>
  <si>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</si>
  <si>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</si>
  <si>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</si>
  <si>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</si>
  <si>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</si>
  <si>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</si>
  <si>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</si>
  <si>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</si>
  <si>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</si>
  <si>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</si>
  <si>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</si>
  <si>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</si>
  <si>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</si>
  <si>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</si>
  <si>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</si>
  <si>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</si>
  <si>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</si>
  <si>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</si>
  <si>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</si>
  <si>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</si>
  <si>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</si>
  <si>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</si>
  <si>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</si>
  <si>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</si>
  <si>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</si>
  <si>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</si>
  <si>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</si>
  <si>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</si>
  <si>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</si>
  <si>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</si>
  <si>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</si>
  <si>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</si>
  <si>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</si>
  <si>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</si>
  <si>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</si>
  <si>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</si>
  <si>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</si>
  <si>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</si>
  <si>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</si>
  <si>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</si>
  <si>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</si>
  <si>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</si>
  <si>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</si>
  <si>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</si>
  <si>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</si>
  <si>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</si>
  <si>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</si>
  <si>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</si>
  <si>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</si>
  <si>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</si>
  <si>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</si>
  <si>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</si>
  <si>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</si>
  <si>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</si>
  <si>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</si>
  <si>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</si>
  <si>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</si>
  <si>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</si>
  <si>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</si>
  <si>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</si>
  <si>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</si>
  <si>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</si>
  <si>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</si>
  <si>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</si>
  <si>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</si>
  <si>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</si>
  <si>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</si>
  <si>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</si>
  <si>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</si>
  <si>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</si>
  <si>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</si>
  <si>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</si>
  <si>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</si>
  <si>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</si>
  <si>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</si>
  <si>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</si>
  <si>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</si>
  <si>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</si>
  <si>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</si>
  <si>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</si>
  <si>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</si>
  <si>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</si>
  <si>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</si>
  <si>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</si>
  <si>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</si>
  <si>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</si>
  <si>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</si>
  <si>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</si>
  <si>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</si>
  <si>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</si>
  <si>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</si>
  <si>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</si>
  <si>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</si>
  <si>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</si>
  <si>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</si>
  <si>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</si>
  <si>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</si>
  <si>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</si>
  <si>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</si>
  <si>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</si>
  <si>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</si>
  <si>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</si>
  <si>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</si>
  <si>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</si>
  <si>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</si>
  <si>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</si>
  <si>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</si>
  <si>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</si>
  <si>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</si>
  <si>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</si>
  <si>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</si>
  <si>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</si>
  <si>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</si>
  <si>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</si>
  <si>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</si>
  <si>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</si>
  <si>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</si>
  <si>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</si>
  <si>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</si>
  <si>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</si>
  <si>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</si>
  <si>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</si>
  <si>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</si>
  <si>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</si>
  <si>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</si>
  <si>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</si>
  <si>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</si>
  <si>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</si>
  <si>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</si>
  <si>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</si>
  <si>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</si>
  <si>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</si>
  <si>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</si>
  <si>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</si>
  <si>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</si>
  <si>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</si>
  <si>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</si>
  <si>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</si>
  <si>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</si>
  <si>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</si>
  <si>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</si>
  <si>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</si>
  <si>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</si>
  <si>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</si>
  <si>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</si>
  <si>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</si>
  <si>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</si>
  <si>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</si>
  <si>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</si>
  <si>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</si>
  <si>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</si>
  <si>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</si>
  <si>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</si>
  <si>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</si>
  <si>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</si>
  <si>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</si>
  <si>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</si>
  <si>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</si>
  <si>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</si>
  <si>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</si>
  <si>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</si>
  <si>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</si>
  <si>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</si>
  <si>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</si>
  <si>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</si>
  <si>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</si>
  <si>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</si>
  <si>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</si>
  <si>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</si>
  <si>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</si>
  <si>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</si>
  <si>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</si>
  <si>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</si>
  <si>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</si>
  <si>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</si>
  <si>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</si>
  <si>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</si>
  <si>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</si>
  <si>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</si>
  <si>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</si>
  <si>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</si>
  <si>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</si>
  <si>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</si>
  <si>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</si>
  <si>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</si>
  <si>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</si>
  <si>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</si>
  <si>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</si>
  <si>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</si>
  <si>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</si>
  <si>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</si>
  <si>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</si>
  <si>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</si>
  <si>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</si>
  <si>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</si>
  <si>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</si>
  <si>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</si>
  <si>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</si>
  <si>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</si>
  <si>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</si>
  <si>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</si>
  <si>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</si>
  <si>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</si>
  <si>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</si>
  <si>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</si>
  <si>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</si>
  <si>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</si>
  <si>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</si>
  <si>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</si>
  <si>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</si>
  <si>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</si>
  <si>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</si>
  <si>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</si>
  <si>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</si>
  <si>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</si>
  <si>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</si>
  <si>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</si>
  <si>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</si>
  <si>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</si>
  <si>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</si>
  <si>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</si>
  <si>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</si>
  <si>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</si>
  <si>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</si>
  <si>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</si>
  <si>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</si>
  <si>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</si>
  <si>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</si>
  <si>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</si>
  <si>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</si>
  <si>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</si>
  <si>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</si>
  <si>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</si>
  <si>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</si>
  <si>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</si>
  <si>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</si>
  <si>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</si>
  <si>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</si>
  <si>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</si>
  <si>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</si>
  <si>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</si>
  <si>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</si>
  <si>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</si>
  <si>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</si>
  <si>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</si>
  <si>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</si>
  <si>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</si>
  <si>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</si>
  <si>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</si>
  <si>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</si>
  <si>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</si>
  <si>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</si>
  <si>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</si>
  <si>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</si>
  <si>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</si>
  <si>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</si>
  <si>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</si>
  <si>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</si>
  <si>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</si>
  <si>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</si>
  <si>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</si>
  <si>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</si>
  <si>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</si>
  <si>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</si>
  <si>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</si>
  <si>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</si>
  <si>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</si>
  <si>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</si>
  <si>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</si>
  <si>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</si>
  <si>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</si>
  <si>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</si>
  <si>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</si>
  <si>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</si>
  <si>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</si>
  <si>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</si>
  <si>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</si>
  <si>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</si>
  <si>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</si>
  <si>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</si>
  <si>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</si>
  <si>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</si>
  <si>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</si>
  <si>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</si>
  <si>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</si>
  <si>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</si>
  <si>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</si>
  <si>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</si>
  <si>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</si>
  <si>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</si>
  <si>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</si>
  <si>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</si>
  <si>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</si>
  <si>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</si>
  <si>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</si>
  <si>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</si>
  <si>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</si>
  <si>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</si>
  <si>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</si>
  <si>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</si>
  <si>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</si>
  <si>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</si>
  <si>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</si>
  <si>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</si>
  <si>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</si>
  <si>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</si>
  <si>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</si>
  <si>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</si>
  <si>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</si>
  <si>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</si>
  <si>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</si>
  <si>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</si>
  <si>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</si>
  <si>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</si>
  <si>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</si>
  <si>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</si>
  <si>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</si>
  <si>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</si>
  <si>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</si>
  <si>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</si>
  <si>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</si>
  <si>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</si>
  <si>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</si>
  <si>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</si>
  <si>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</si>
  <si>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</si>
  <si>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</si>
  <si>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</si>
  <si>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</si>
  <si>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</si>
  <si>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</si>
  <si>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</si>
  <si>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</si>
  <si>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</si>
  <si>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</si>
  <si>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</si>
  <si>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</si>
  <si>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</si>
  <si>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</si>
  <si>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</si>
  <si>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</si>
  <si>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</si>
  <si>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</si>
  <si>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</si>
  <si>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</si>
  <si>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</si>
  <si>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</si>
  <si>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</si>
  <si>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</si>
  <si>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</si>
  <si>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</si>
  <si>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</si>
  <si>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</si>
  <si>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</si>
  <si>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</si>
  <si>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</si>
  <si>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</si>
  <si>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</si>
  <si>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</si>
  <si>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</si>
  <si>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</si>
  <si>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</si>
  <si>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</si>
  <si>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</si>
  <si>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</si>
  <si>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</si>
  <si>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</si>
  <si>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</si>
  <si>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</si>
  <si>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</si>
  <si>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</si>
  <si>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</si>
  <si>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</si>
  <si>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</si>
  <si>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</si>
  <si>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</si>
  <si>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</si>
  <si>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</si>
  <si>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</si>
  <si>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</si>
  <si>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</si>
  <si>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</si>
  <si>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</si>
  <si>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</si>
  <si>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</si>
  <si>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</si>
  <si>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</si>
  <si>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</si>
  <si>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</si>
  <si>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</si>
  <si>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</si>
  <si>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</si>
  <si>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</si>
  <si>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</si>
  <si>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</si>
  <si>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</si>
  <si>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</si>
  <si>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</si>
  <si>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</si>
  <si>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</si>
  <si>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</si>
  <si>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</si>
  <si>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</si>
  <si>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</si>
  <si>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</si>
  <si>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</si>
  <si>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</si>
  <si>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</si>
  <si>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</si>
  <si>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</si>
  <si>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</si>
  <si>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</si>
  <si>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</si>
  <si>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</si>
  <si>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</si>
  <si>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</si>
  <si>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</si>
  <si>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</si>
  <si>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</si>
  <si>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</si>
  <si>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</si>
  <si>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</si>
  <si>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</si>
  <si>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</si>
  <si>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</si>
  <si>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</si>
  <si>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</si>
  <si>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</si>
  <si>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</si>
  <si>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</si>
  <si>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</si>
  <si>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</si>
  <si>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</si>
  <si>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</si>
  <si>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</si>
  <si>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</si>
  <si>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</si>
  <si>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</si>
  <si>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</si>
  <si>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</si>
  <si>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</si>
  <si>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</si>
  <si>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</si>
  <si>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</si>
  <si>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</si>
  <si>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</si>
  <si>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</si>
  <si>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</si>
  <si>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</si>
  <si>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</si>
  <si>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</si>
  <si>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</si>
  <si>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</si>
  <si>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</si>
  <si>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</si>
  <si>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</si>
  <si>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</si>
  <si>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</si>
  <si>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</si>
  <si>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</si>
  <si>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</si>
  <si>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</si>
  <si>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</si>
  <si>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</si>
  <si>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</si>
  <si>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</si>
  <si>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</si>
  <si>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</si>
  <si>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</si>
  <si>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</si>
  <si>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</si>
  <si>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</si>
  <si>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</si>
  <si>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</si>
  <si>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</si>
  <si>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</si>
  <si>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</si>
  <si>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</si>
  <si>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</si>
  <si>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</si>
  <si>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</si>
  <si>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</si>
  <si>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</si>
  <si>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</si>
  <si>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</si>
  <si>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</si>
  <si>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</si>
  <si>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</si>
  <si>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</si>
  <si>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</si>
  <si>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</si>
  <si>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</si>
  <si>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</si>
  <si>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</si>
  <si>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</si>
  <si>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</si>
  <si>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</si>
  <si>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</si>
  <si>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</si>
  <si>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</si>
  <si>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</si>
  <si>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</si>
  <si>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</si>
  <si>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</si>
  <si>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</si>
  <si>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</si>
  <si>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</si>
  <si>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</si>
  <si>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</si>
  <si>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</si>
  <si>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</si>
  <si>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</si>
  <si>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</si>
  <si>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</si>
  <si>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</si>
  <si>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</si>
  <si>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</si>
  <si>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</si>
  <si>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</si>
  <si>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</si>
  <si>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</si>
  <si>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</si>
  <si>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</si>
  <si>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</si>
  <si>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</si>
  <si>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</si>
  <si>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</si>
  <si>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</si>
  <si>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</si>
  <si>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</si>
  <si>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</si>
  <si>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</si>
  <si>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</si>
  <si>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</si>
  <si>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</si>
  <si>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</si>
  <si>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</si>
  <si>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</si>
  <si>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</si>
  <si>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</si>
  <si>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</si>
  <si>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</si>
  <si>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</si>
  <si>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</si>
  <si>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</si>
  <si>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</si>
  <si>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</si>
  <si>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</si>
  <si>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</si>
  <si>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</si>
  <si>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</si>
  <si>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</si>
  <si>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</si>
  <si>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</si>
  <si>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</si>
  <si>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</si>
  <si>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</si>
  <si>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</si>
  <si>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</si>
  <si>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</si>
  <si>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</si>
  <si>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</si>
  <si>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</si>
  <si>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</si>
  <si>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</si>
  <si>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</si>
  <si>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</si>
  <si>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</si>
  <si>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</si>
  <si>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</si>
  <si>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</si>
  <si>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</si>
  <si>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</si>
  <si>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</si>
  <si>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</si>
  <si>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</si>
  <si>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</si>
  <si>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</si>
  <si>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</si>
  <si>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</si>
  <si>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</si>
  <si>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</si>
  <si>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</si>
  <si>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</si>
  <si>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</si>
  <si>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</si>
  <si>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</si>
  <si>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</si>
  <si>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</si>
  <si>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</si>
  <si>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</si>
  <si>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</si>
  <si>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</si>
  <si>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</si>
  <si>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</si>
  <si>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</si>
  <si>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</si>
  <si>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</si>
  <si>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</si>
  <si>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</si>
  <si>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</si>
  <si>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</si>
  <si>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</si>
  <si>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</si>
  <si>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</si>
  <si>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</si>
  <si>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</si>
  <si>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</si>
  <si>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</si>
  <si>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</si>
  <si>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</si>
  <si>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</si>
  <si>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</si>
  <si>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</si>
  <si>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</si>
  <si>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</si>
  <si>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</si>
  <si>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</si>
  <si>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</si>
  <si>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</si>
  <si>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</si>
  <si>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</si>
  <si>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</si>
  <si>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</si>
  <si>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</si>
  <si>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</si>
  <si>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</si>
  <si>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</si>
  <si>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</si>
  <si>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</si>
  <si>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</si>
  <si>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</si>
  <si>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</si>
  <si>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</si>
  <si>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</si>
  <si>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</si>
  <si>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</si>
  <si>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</si>
  <si>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</si>
  <si>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</si>
  <si>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</si>
  <si>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</si>
  <si>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</si>
  <si>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</si>
  <si>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</si>
  <si>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</si>
  <si>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</si>
  <si>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</si>
  <si>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</si>
  <si>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</si>
  <si>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</si>
  <si>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</si>
  <si>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</si>
  <si>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</si>
  <si>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</si>
  <si>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</si>
  <si>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</si>
  <si>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</si>
  <si>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</si>
  <si>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</si>
  <si>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</si>
  <si>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</si>
  <si>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</si>
  <si>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</si>
  <si>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</si>
  <si>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</si>
  <si>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</si>
  <si>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</si>
  <si>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</si>
  <si>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</si>
  <si>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</si>
  <si>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</si>
  <si>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</si>
  <si>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</si>
  <si>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</si>
  <si>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</si>
  <si>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</si>
  <si>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</si>
  <si>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</si>
  <si>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</si>
  <si>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</si>
  <si>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</si>
  <si>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</si>
  <si>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</si>
  <si>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</si>
  <si>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</si>
  <si>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</si>
  <si>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</si>
  <si>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</si>
  <si>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</si>
  <si>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</si>
  <si>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</si>
  <si>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</si>
  <si>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</si>
  <si>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</si>
  <si>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</si>
  <si>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</si>
  <si>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</si>
  <si>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</si>
  <si>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</si>
  <si>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</si>
  <si>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</si>
  <si>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</si>
  <si>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</si>
  <si>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</si>
  <si>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</si>
  <si>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</si>
  <si>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</si>
  <si>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</si>
  <si>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</si>
  <si>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</si>
  <si>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</si>
  <si>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</si>
  <si>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</si>
  <si>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</si>
  <si>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</si>
  <si>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</si>
  <si>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</si>
  <si>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</si>
  <si>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</si>
  <si>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</si>
  <si>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</si>
  <si>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</si>
  <si>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</si>
  <si>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</si>
  <si>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</si>
  <si>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</si>
  <si>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</si>
  <si>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</si>
  <si>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</si>
  <si>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</si>
  <si>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</si>
  <si>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</si>
  <si>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</si>
  <si>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</si>
  <si>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</si>
  <si>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</si>
  <si>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</si>
  <si>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</si>
  <si>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</si>
  <si>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</si>
  <si>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</si>
  <si>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</si>
  <si>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</si>
  <si>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</si>
  <si>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</si>
  <si>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</si>
  <si>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</si>
  <si>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</si>
  <si>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</si>
  <si>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</si>
  <si>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</si>
  <si>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</si>
  <si>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</si>
  <si>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</si>
  <si>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</si>
  <si>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</si>
  <si>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</si>
  <si>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</si>
  <si>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</si>
  <si>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</si>
  <si>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</si>
  <si>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</si>
  <si>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</si>
  <si>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</si>
  <si>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</si>
  <si>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</si>
  <si>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</si>
  <si>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</si>
  <si>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</si>
  <si>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</si>
  <si>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</si>
  <si>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</si>
  <si>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</si>
  <si>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</si>
  <si>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</si>
  <si>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</si>
  <si>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</si>
  <si>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</si>
  <si>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</si>
  <si>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</si>
  <si>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</si>
  <si>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</si>
  <si>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</si>
  <si>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</si>
  <si>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</si>
  <si>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</si>
  <si>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</si>
  <si>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</si>
  <si>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</si>
  <si>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</si>
  <si>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</si>
  <si>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</si>
  <si>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</si>
  <si>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</si>
  <si>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</si>
  <si>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</si>
  <si>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</si>
  <si>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</si>
  <si>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</si>
  <si>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</si>
  <si>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</si>
  <si>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</si>
  <si>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</si>
  <si>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</si>
  <si>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</si>
  <si>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</si>
  <si>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</si>
  <si>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</si>
  <si>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</si>
  <si>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</si>
  <si>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</si>
  <si>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</si>
  <si>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</si>
  <si>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</si>
  <si>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</si>
  <si>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</si>
  <si>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</si>
  <si>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</si>
  <si>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</si>
  <si>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</si>
  <si>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</si>
  <si>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</si>
  <si>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</si>
  <si>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</si>
  <si>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</si>
  <si>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</si>
  <si>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</si>
  <si>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</si>
  <si>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</si>
  <si>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</si>
  <si>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</si>
  <si>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</si>
  <si>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</si>
  <si>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</si>
  <si>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</si>
  <si>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</si>
  <si>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</si>
  <si>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</si>
  <si>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</si>
  <si>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</si>
  <si>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</si>
  <si>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</si>
  <si>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</si>
  <si>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</si>
  <si>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</si>
  <si>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</si>
  <si>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</si>
  <si>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</si>
  <si>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</si>
  <si>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</si>
  <si>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</si>
  <si>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</si>
  <si>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</si>
  <si>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</si>
  <si>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</si>
  <si>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</si>
  <si>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</si>
  <si>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</si>
  <si>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</si>
  <si>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</si>
  <si>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</si>
  <si>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</si>
  <si>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</si>
  <si>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</si>
  <si>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</si>
  <si>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</si>
  <si>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</si>
  <si>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</si>
  <si>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</si>
  <si>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</si>
  <si>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</si>
  <si>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</si>
  <si>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</si>
  <si>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</si>
  <si>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</si>
  <si>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</si>
  <si>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</si>
  <si>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</si>
  <si>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</si>
  <si>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</si>
  <si>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</si>
  <si>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</si>
  <si>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</si>
  <si>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</si>
  <si>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</si>
  <si>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</si>
  <si>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</si>
  <si>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</si>
  <si>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</si>
  <si>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</si>
  <si>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</si>
  <si>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</si>
  <si>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</si>
  <si>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</si>
  <si>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</si>
  <si>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</si>
  <si>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</si>
  <si>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</si>
  <si>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</si>
  <si>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</si>
  <si>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</si>
  <si>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</si>
  <si>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</si>
  <si>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</si>
  <si>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</si>
  <si>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</si>
  <si>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</si>
  <si>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</si>
  <si>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</si>
  <si>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</si>
  <si>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</si>
  <si>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</si>
  <si>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</si>
  <si>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</si>
  <si>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</si>
  <si>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</si>
  <si>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</si>
  <si>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</si>
  <si>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</si>
  <si>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</si>
  <si>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</si>
  <si>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</si>
  <si>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</si>
  <si>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</si>
  <si>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</si>
  <si>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</si>
  <si>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</si>
  <si>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</si>
  <si>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</si>
  <si>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</si>
  <si>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</si>
  <si>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</si>
  <si>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</si>
  <si>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</si>
  <si>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</si>
  <si>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</si>
  <si>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</si>
  <si>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</si>
  <si>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</si>
  <si>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</si>
  <si>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</si>
  <si>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</si>
  <si>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</si>
  <si>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</si>
  <si>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</si>
  <si>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</si>
  <si>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</si>
  <si>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</si>
  <si>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</si>
  <si>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</si>
  <si>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</si>
  <si>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</si>
  <si>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</si>
  <si>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</si>
  <si>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</si>
  <si>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</si>
  <si>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</si>
  <si>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</si>
  <si>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</si>
  <si>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</si>
  <si>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</si>
  <si>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</si>
  <si>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</si>
  <si>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</si>
  <si>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</si>
  <si>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</si>
  <si>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</si>
  <si>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</si>
  <si>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</si>
  <si>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</si>
  <si>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</si>
  <si>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</si>
  <si>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</si>
  <si>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</si>
  <si>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</si>
  <si>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</si>
  <si>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</si>
  <si>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</si>
  <si>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</si>
  <si>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</si>
  <si>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</si>
  <si>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</si>
  <si>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</si>
  <si>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</si>
  <si>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</si>
  <si>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</si>
  <si>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</si>
  <si>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</si>
  <si>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</si>
  <si>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</si>
  <si>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</si>
  <si>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</si>
  <si>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</si>
  <si>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</si>
  <si>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</si>
  <si>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</si>
  <si>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</si>
  <si>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</si>
  <si>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</si>
  <si>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</si>
  <si>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</si>
  <si>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</si>
  <si>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</si>
  <si>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</si>
  <si>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</si>
  <si>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</si>
  <si>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</si>
  <si>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</si>
  <si>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</si>
  <si>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</si>
  <si>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</si>
  <si>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</si>
  <si>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</si>
  <si>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</si>
  <si>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</si>
  <si>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</si>
  <si>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</si>
  <si>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</si>
  <si>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</si>
  <si>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</si>
  <si>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</si>
  <si>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</si>
  <si>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</si>
  <si>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</si>
  <si>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</si>
  <si>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</si>
  <si>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</si>
  <si>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</si>
  <si>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</si>
  <si>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</si>
  <si>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</si>
  <si>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</si>
  <si>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</si>
  <si>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</si>
  <si>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</si>
  <si>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</si>
  <si>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</si>
  <si>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</si>
  <si>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</si>
  <si>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</si>
  <si>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</si>
  <si>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</si>
  <si>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</si>
  <si>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</si>
  <si>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</si>
  <si>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</si>
  <si>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</si>
  <si>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</si>
  <si>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</si>
  <si>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</si>
  <si>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</si>
  <si>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</si>
  <si>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</si>
  <si>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</si>
  <si>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</si>
  <si>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</si>
  <si>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</si>
  <si>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</si>
  <si>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</si>
  <si>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</si>
  <si>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</si>
  <si>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</si>
  <si>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</si>
  <si>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</si>
  <si>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</si>
  <si>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</si>
  <si>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</si>
  <si>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</si>
  <si>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</si>
  <si>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</si>
  <si>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</si>
  <si>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</si>
  <si>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</si>
  <si>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</si>
  <si>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</si>
  <si>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</si>
  <si>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</si>
  <si>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</si>
  <si>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</si>
  <si>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</si>
  <si>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</si>
  <si>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</si>
  <si>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</si>
  <si>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</si>
  <si>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</si>
  <si>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</si>
  <si>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</si>
  <si>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</si>
  <si>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</si>
  <si>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</si>
  <si>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</si>
  <si>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</si>
  <si>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</si>
  <si>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</si>
  <si>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</si>
  <si>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</si>
  <si>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</si>
  <si>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</si>
  <si>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</si>
  <si>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</si>
  <si>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</si>
  <si>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</si>
  <si>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</si>
  <si>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</si>
  <si>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</si>
  <si>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</si>
  <si>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</si>
  <si>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</si>
  <si>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</si>
  <si>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</si>
  <si>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</si>
  <si>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</si>
  <si>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</si>
  <si>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</si>
  <si>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</si>
  <si>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</si>
  <si>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</si>
  <si>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</si>
  <si>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</si>
  <si>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</si>
  <si>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</si>
  <si>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</si>
  <si>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</si>
  <si>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</si>
  <si>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</si>
  <si>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</si>
  <si>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</si>
  <si>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</si>
  <si>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</si>
  <si>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</si>
  <si>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</si>
  <si>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</si>
  <si>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</si>
  <si>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</si>
  <si>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</si>
  <si>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</si>
  <si>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</si>
  <si>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</si>
  <si>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</si>
  <si>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</si>
  <si>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</si>
  <si>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</si>
  <si>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</si>
  <si>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</si>
  <si>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</si>
  <si>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</si>
  <si>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</si>
  <si>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</si>
  <si>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</si>
  <si>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</si>
  <si>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</si>
  <si>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</si>
  <si>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</si>
  <si>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</si>
  <si>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</si>
  <si>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</si>
  <si>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</si>
  <si>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</si>
  <si>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</si>
  <si>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</si>
  <si>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</si>
  <si>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</si>
  <si>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</si>
  <si>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</si>
  <si>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</si>
  <si>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</si>
  <si>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</si>
  <si>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</si>
  <si>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</si>
  <si>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</si>
  <si>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</si>
  <si>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</si>
  <si>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</si>
  <si>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</si>
  <si>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</si>
  <si>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</si>
  <si>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</si>
  <si>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</si>
  <si>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</si>
  <si>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</si>
  <si>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</si>
  <si>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</si>
  <si>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</si>
  <si>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</si>
  <si>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</si>
  <si>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</si>
  <si>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</si>
  <si>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</si>
  <si>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</si>
  <si>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</si>
  <si>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</si>
  <si>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</si>
  <si>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</si>
  <si>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</si>
  <si>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</si>
  <si>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</si>
  <si>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</si>
  <si>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</si>
  <si>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</si>
  <si>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</si>
  <si>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</si>
  <si>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</si>
  <si>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</si>
  <si>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</si>
  <si>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</si>
  <si>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</si>
  <si>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</si>
  <si>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</si>
  <si>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</si>
  <si>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</si>
  <si>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</si>
  <si>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</si>
  <si>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</si>
  <si>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</si>
  <si>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</si>
  <si>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</si>
  <si>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</si>
  <si>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</si>
  <si>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</si>
  <si>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</si>
  <si>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</si>
  <si>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</si>
  <si>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</si>
  <si>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</si>
  <si>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</si>
  <si>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</si>
  <si>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</si>
  <si>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</si>
  <si>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</si>
  <si>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</si>
  <si>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</si>
  <si>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</si>
  <si>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</si>
  <si>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</si>
  <si>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</si>
  <si>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</si>
  <si>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</si>
  <si>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</si>
  <si>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</si>
  <si>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</si>
  <si>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</si>
  <si>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</si>
  <si>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</si>
  <si>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</si>
  <si>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</si>
  <si>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</si>
  <si>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</si>
  <si>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</si>
  <si>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</si>
  <si>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</si>
  <si>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</si>
  <si>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</si>
  <si>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</si>
  <si>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</si>
  <si>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</si>
  <si>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</si>
  <si>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</si>
  <si>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</si>
  <si>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</si>
  <si>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</si>
  <si>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</si>
  <si>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</si>
  <si>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</si>
  <si>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</si>
  <si>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</si>
  <si>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</si>
  <si>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</si>
  <si>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</si>
  <si>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</si>
  <si>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</si>
  <si>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</si>
  <si>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</si>
  <si>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</si>
  <si>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</si>
  <si>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</si>
  <si>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</si>
  <si>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</si>
  <si>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</si>
  <si>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</si>
  <si>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</si>
  <si>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</si>
  <si>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</si>
  <si>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</si>
  <si>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</si>
  <si>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</si>
  <si>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</si>
  <si>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</si>
  <si>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</si>
  <si>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</si>
  <si>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</si>
  <si>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</si>
  <si>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</si>
  <si>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</si>
  <si>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</si>
  <si>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</si>
  <si>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</si>
  <si>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</si>
  <si>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</si>
  <si>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</si>
  <si>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</si>
  <si>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</si>
  <si>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</si>
  <si>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</si>
  <si>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</si>
  <si>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</si>
  <si>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</si>
  <si>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</si>
  <si>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</si>
  <si>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</si>
  <si>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</si>
  <si>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</si>
  <si>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</si>
  <si>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</si>
  <si>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</si>
  <si>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</si>
  <si>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</si>
  <si>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</si>
  <si>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</si>
  <si>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</si>
  <si>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</si>
  <si>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</si>
  <si>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</si>
  <si>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</si>
  <si>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</si>
  <si>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</si>
  <si>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</si>
  <si>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</si>
  <si>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</si>
  <si>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</si>
  <si>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</si>
  <si>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</si>
  <si>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</si>
  <si>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</si>
  <si>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</si>
  <si>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</si>
  <si>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</si>
  <si>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</si>
  <si>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</si>
  <si>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</si>
  <si>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</si>
  <si>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</si>
  <si>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</si>
  <si>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</si>
  <si>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</si>
  <si>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</si>
  <si>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</si>
  <si>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</si>
  <si>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</si>
  <si>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</si>
  <si>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</si>
  <si>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</si>
  <si>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</si>
  <si>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</si>
  <si>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</si>
  <si>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</si>
  <si>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</si>
  <si>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</si>
  <si>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</si>
  <si>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</si>
  <si>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</si>
  <si>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</si>
  <si>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</si>
  <si>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</si>
  <si>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</si>
  <si>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</si>
  <si>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</si>
  <si>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</si>
  <si>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</si>
  <si>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</si>
  <si>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</si>
  <si>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</si>
  <si>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</si>
  <si>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</si>
  <si>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</si>
  <si>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</si>
  <si>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</si>
  <si>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</si>
  <si>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</si>
  <si>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</si>
  <si>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</si>
  <si>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</si>
  <si>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</si>
  <si>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</si>
  <si>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</si>
  <si>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</si>
  <si>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</si>
  <si>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</si>
  <si>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</si>
  <si>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</si>
  <si>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</si>
  <si>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</si>
  <si>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</si>
  <si>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</si>
  <si>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</si>
  <si>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</si>
  <si>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</si>
  <si>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</si>
  <si>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</si>
  <si>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</si>
  <si>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</si>
  <si>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</si>
  <si>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</si>
  <si>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</si>
  <si>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</si>
  <si>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</si>
  <si>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</si>
  <si>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</si>
  <si>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</si>
  <si>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</si>
  <si>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</si>
  <si>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</si>
  <si>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</si>
  <si>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</si>
  <si>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</si>
  <si>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</si>
  <si>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</si>
  <si>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</si>
  <si>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</si>
  <si>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</si>
  <si>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</si>
  <si>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</si>
  <si>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</si>
  <si>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</si>
  <si>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</si>
  <si>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</si>
  <si>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</si>
  <si>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</si>
  <si>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</si>
  <si>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</si>
  <si>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</si>
  <si>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</si>
  <si>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</si>
  <si>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</si>
  <si>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</si>
  <si>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</si>
  <si>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</si>
  <si>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</si>
  <si>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</si>
  <si>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</si>
  <si>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</si>
  <si>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</si>
  <si>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</si>
  <si>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</si>
  <si>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</si>
  <si>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</si>
  <si>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</si>
  <si>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</si>
  <si>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</si>
  <si>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</si>
  <si>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</si>
  <si>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</si>
  <si>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</si>
  <si>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</si>
  <si>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</si>
  <si>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</si>
  <si>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</si>
  <si>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</si>
  <si>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</si>
  <si>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</si>
  <si>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</si>
  <si>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</si>
  <si>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</si>
  <si>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</si>
  <si>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</si>
  <si>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</si>
  <si>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</si>
  <si>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</si>
  <si>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</si>
  <si>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</si>
  <si>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</si>
  <si>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</si>
  <si>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</si>
  <si>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</si>
  <si>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</si>
  <si>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</si>
  <si>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</si>
  <si>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</si>
  <si>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</si>
  <si>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</si>
  <si>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</si>
  <si>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</si>
  <si>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</si>
  <si>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</si>
  <si>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</si>
  <si>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</si>
  <si>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</si>
  <si>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</si>
  <si>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</si>
  <si>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</si>
  <si>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</si>
  <si>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</si>
  <si>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</si>
  <si>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</si>
  <si>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</si>
  <si>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</si>
  <si>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</si>
  <si>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</si>
  <si>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</si>
  <si>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</si>
  <si>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</si>
  <si>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</si>
  <si>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</si>
  <si>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</si>
  <si>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</si>
  <si>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</si>
  <si>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</si>
  <si>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</si>
  <si>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</si>
  <si>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</si>
  <si>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</si>
  <si>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</si>
  <si>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</si>
  <si>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</si>
  <si>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</si>
  <si>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</si>
  <si>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</si>
  <si>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</si>
  <si>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</si>
  <si>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</si>
  <si>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</si>
  <si>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</si>
  <si>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</si>
  <si>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</si>
  <si>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</si>
  <si>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</si>
  <si>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</si>
  <si>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</si>
  <si>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</si>
  <si>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</si>
  <si>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</si>
  <si>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</si>
  <si>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</si>
  <si>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</si>
  <si>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</si>
  <si>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</si>
  <si>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</si>
  <si>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</si>
  <si>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</si>
  <si>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</si>
  <si>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</si>
  <si>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</si>
  <si>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</si>
  <si>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</si>
  <si>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</si>
  <si>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</si>
  <si>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</si>
  <si>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</si>
  <si>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</si>
  <si>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</si>
  <si>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</si>
  <si>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</si>
  <si>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</si>
  <si>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</si>
  <si>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</si>
  <si>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</si>
  <si>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</si>
  <si>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</si>
  <si>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</si>
  <si>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</si>
  <si>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</si>
  <si>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</si>
  <si>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</si>
  <si>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</si>
  <si>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</si>
  <si>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</si>
  <si>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</si>
  <si>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</si>
  <si>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</si>
  <si>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</si>
  <si>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</si>
  <si>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</si>
  <si>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</si>
  <si>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</si>
  <si>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</si>
  <si>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</si>
  <si>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</si>
  <si>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</si>
  <si>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</si>
  <si>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</si>
  <si>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</si>
  <si>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</si>
  <si>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</si>
  <si>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</si>
  <si>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</si>
  <si>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</si>
  <si>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</si>
  <si>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</si>
  <si>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</si>
  <si>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</si>
  <si>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</si>
  <si>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</si>
  <si>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</si>
  <si>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</si>
  <si>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</si>
  <si>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</si>
  <si>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</si>
  <si>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</si>
  <si>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</si>
  <si>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</si>
  <si>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</si>
  <si>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</si>
  <si>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</si>
  <si>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</si>
  <si>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</si>
  <si>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</si>
  <si>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</si>
  <si>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</si>
  <si>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</si>
  <si>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</si>
  <si>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</si>
  <si>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</si>
  <si>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</si>
  <si>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</si>
  <si>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</si>
  <si>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</si>
  <si>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</si>
  <si>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</si>
  <si>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</si>
  <si>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</si>
  <si>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</si>
  <si>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</si>
  <si>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</si>
  <si>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</si>
  <si>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</si>
  <si>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</si>
  <si>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</si>
  <si>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</si>
  <si>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</si>
  <si>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</si>
  <si>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</si>
  <si>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</si>
  <si>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</si>
  <si>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</si>
  <si>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</si>
  <si>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</si>
  <si>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</si>
  <si>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</si>
  <si>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</si>
  <si>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</si>
  <si>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</si>
  <si>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</si>
  <si>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</si>
  <si>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</si>
  <si>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</si>
  <si>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</si>
  <si>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</si>
  <si>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</si>
  <si>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</si>
  <si>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</si>
  <si>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</si>
  <si>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</si>
  <si>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</si>
  <si>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</si>
  <si>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</si>
  <si>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</si>
  <si>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</si>
  <si>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</si>
  <si>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</si>
  <si>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</si>
  <si>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</si>
  <si>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</si>
  <si>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</si>
  <si>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</si>
  <si>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</si>
  <si>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</si>
  <si>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</si>
  <si>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</si>
  <si>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</si>
  <si>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</si>
  <si>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</si>
  <si>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</si>
  <si>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</si>
  <si>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</si>
  <si>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</si>
  <si>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</si>
  <si>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</si>
  <si>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</si>
  <si>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</si>
  <si>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</si>
  <si>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</si>
  <si>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</si>
  <si>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</si>
  <si>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</si>
  <si>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</si>
  <si>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</si>
  <si>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</si>
  <si>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</si>
  <si>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</si>
  <si>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</si>
  <si>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</si>
  <si>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</si>
  <si>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</si>
  <si>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</si>
  <si>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</si>
  <si>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</si>
  <si>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</si>
  <si>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</si>
  <si>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</si>
  <si>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</si>
  <si>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</si>
  <si>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</si>
  <si>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</si>
  <si>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</si>
  <si>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</si>
  <si>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</si>
  <si>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</si>
  <si>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</si>
  <si>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</si>
  <si>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</si>
  <si>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</si>
  <si>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</si>
  <si>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</si>
  <si>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</si>
  <si>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</si>
  <si>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</si>
  <si>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</si>
  <si>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</si>
  <si>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</si>
  <si>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</si>
  <si>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</si>
  <si>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</si>
  <si>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</si>
  <si>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</si>
  <si>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</si>
  <si>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</si>
  <si>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</si>
  <si>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</si>
  <si>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</si>
  <si>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</si>
  <si>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</si>
  <si>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</si>
  <si>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</si>
  <si>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</si>
  <si>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</si>
  <si>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</si>
  <si>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</si>
  <si>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</si>
  <si>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</si>
  <si>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</si>
  <si>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</si>
  <si>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</si>
  <si>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</si>
  <si>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</si>
  <si>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</si>
  <si>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</si>
  <si>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</si>
  <si>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</si>
  <si>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</si>
  <si>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</si>
  <si>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</si>
  <si>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</si>
  <si>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</si>
  <si>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</si>
  <si>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</si>
  <si>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</si>
  <si>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</si>
  <si>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</si>
  <si>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</si>
  <si>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</si>
  <si>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</si>
  <si>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</si>
  <si>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</si>
  <si>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</si>
  <si>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</si>
  <si>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</si>
  <si>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</si>
  <si>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</si>
  <si>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</si>
  <si>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</si>
  <si>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</si>
  <si>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</si>
  <si>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</si>
  <si>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</si>
  <si>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</si>
  <si>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</si>
  <si>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</si>
  <si>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</si>
  <si>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</si>
  <si>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</si>
  <si>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</si>
  <si>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</si>
  <si>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</si>
  <si>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</si>
  <si>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</si>
  <si>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</si>
  <si>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</si>
  <si>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</si>
  <si>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</si>
  <si>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</si>
  <si>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</si>
  <si>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</si>
  <si>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</si>
  <si>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</si>
  <si>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</si>
  <si>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</si>
  <si>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</si>
  <si>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</si>
  <si>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</si>
  <si>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</si>
  <si>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</si>
  <si>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</si>
  <si>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</si>
  <si>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</si>
  <si>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</si>
  <si>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</si>
  <si>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</si>
  <si>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</si>
  <si>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</si>
  <si>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</si>
  <si>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</si>
  <si>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</si>
  <si>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</si>
  <si>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</si>
  <si>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</si>
  <si>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</si>
  <si>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</si>
  <si>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</si>
  <si>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</si>
  <si>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</si>
  <si>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</si>
  <si>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</si>
  <si>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</si>
  <si>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</si>
  <si>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</si>
  <si>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</si>
  <si>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</si>
  <si>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</si>
  <si>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</si>
  <si>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</si>
  <si>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</si>
  <si>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</si>
  <si>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</si>
  <si>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</si>
  <si>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</si>
  <si>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</si>
  <si>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</si>
  <si>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</si>
  <si>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</si>
  <si>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</si>
  <si>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</si>
  <si>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</si>
  <si>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</si>
  <si>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</si>
  <si>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</si>
  <si>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</si>
  <si>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</si>
  <si>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</si>
  <si>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</si>
  <si>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</si>
  <si>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</si>
  <si>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</si>
  <si>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</si>
  <si>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</si>
  <si>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</si>
  <si>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</si>
  <si>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</si>
  <si>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</si>
  <si>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</si>
  <si>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</si>
  <si>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</si>
  <si>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</si>
  <si>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</si>
  <si>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</si>
  <si>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</si>
  <si>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</si>
  <si>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</si>
  <si>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</si>
  <si>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</si>
  <si>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</si>
  <si>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</si>
  <si>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</si>
  <si>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</si>
  <si>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</si>
  <si>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</si>
  <si>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</si>
  <si>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</si>
  <si>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</si>
  <si>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</si>
  <si>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</si>
  <si>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</si>
  <si>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</si>
  <si>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</si>
  <si>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</si>
  <si>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</si>
  <si>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</si>
  <si>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</si>
  <si>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</si>
  <si>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</si>
  <si>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</si>
  <si>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</si>
  <si>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</si>
  <si>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</si>
  <si>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</si>
  <si>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</si>
  <si>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</si>
  <si>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</si>
  <si>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</si>
  <si>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</si>
  <si>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</si>
  <si>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</si>
  <si>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</si>
  <si>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</si>
  <si>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</si>
  <si>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</si>
  <si>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</si>
  <si>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</si>
  <si>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</si>
  <si>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</si>
  <si>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</si>
  <si>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</si>
  <si>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</si>
  <si>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</si>
  <si>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</si>
  <si>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</si>
  <si>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</si>
  <si>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</si>
  <si>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</si>
  <si>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</si>
  <si>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</si>
  <si>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</si>
  <si>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</si>
  <si>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</si>
  <si>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</si>
  <si>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</si>
  <si>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</si>
  <si>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</si>
  <si>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</si>
  <si>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</si>
  <si>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</si>
  <si>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</si>
  <si>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</si>
  <si>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</si>
  <si>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</si>
  <si>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</si>
  <si>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</si>
  <si>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</si>
  <si>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</si>
  <si>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</si>
  <si>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</si>
  <si>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</si>
  <si>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</si>
  <si>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</si>
  <si>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</si>
  <si>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</si>
  <si>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</si>
  <si>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</si>
  <si>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</si>
  <si>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</si>
  <si>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</si>
  <si>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</si>
  <si>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</si>
  <si>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</si>
  <si>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</si>
  <si>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</si>
  <si>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</si>
  <si>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</si>
  <si>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</si>
  <si>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</si>
  <si>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</si>
  <si>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</si>
  <si>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</si>
  <si>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</si>
  <si>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</si>
  <si>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</si>
  <si>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</si>
  <si>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</si>
  <si>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</si>
  <si>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</si>
  <si>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</si>
  <si>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</si>
  <si>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</si>
  <si>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</si>
  <si>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</si>
  <si>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</si>
  <si>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</si>
  <si>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</si>
  <si>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</si>
  <si>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</si>
  <si>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</si>
  <si>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</si>
  <si>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</si>
  <si>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</si>
  <si>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</si>
  <si>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</si>
  <si>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</si>
  <si>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</si>
  <si>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</si>
  <si>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</si>
  <si>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</si>
  <si>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</si>
  <si>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</si>
  <si>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</si>
  <si>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</si>
  <si>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</si>
  <si>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</si>
  <si>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</si>
  <si>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</si>
  <si>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</si>
  <si>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</si>
  <si>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</si>
  <si>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</si>
  <si>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</si>
  <si>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</si>
  <si>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</si>
  <si>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</si>
  <si>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</si>
  <si>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</si>
  <si>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</si>
  <si>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</si>
  <si>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</si>
  <si>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</si>
  <si>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</si>
  <si>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</si>
  <si>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</si>
  <si>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</si>
  <si>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</si>
  <si>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</si>
  <si>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</si>
  <si>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</si>
  <si>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</si>
  <si>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</si>
  <si>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</si>
  <si>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</si>
  <si>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</si>
  <si>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</si>
  <si>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</si>
  <si>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</si>
  <si>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</si>
  <si>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</si>
  <si>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</si>
  <si>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</si>
  <si>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</si>
  <si>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</si>
  <si>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</si>
  <si>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</si>
  <si>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</si>
  <si>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</si>
  <si>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</si>
  <si>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</si>
  <si>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</si>
  <si>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</si>
  <si>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</si>
  <si>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</si>
  <si>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</si>
  <si>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</si>
  <si>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</si>
  <si>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</si>
  <si>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</si>
  <si>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</si>
  <si>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</si>
  <si>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</si>
  <si>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</si>
  <si>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</si>
  <si>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</si>
  <si>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</si>
  <si>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</si>
  <si>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</si>
  <si>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</si>
  <si>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</si>
  <si>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</si>
  <si>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</si>
  <si>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</si>
  <si>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</si>
  <si>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</si>
  <si>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</si>
  <si>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</si>
  <si>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</si>
  <si>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</si>
  <si>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</si>
  <si>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</si>
  <si>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</si>
  <si>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</si>
  <si>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</si>
  <si>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</si>
  <si>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</si>
  <si>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</si>
  <si>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</si>
  <si>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</si>
  <si>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</si>
  <si>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</si>
  <si>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</si>
  <si>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</si>
  <si>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</si>
  <si>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</si>
  <si>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</si>
  <si>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</si>
  <si>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</si>
  <si>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</si>
  <si>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</si>
  <si>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</si>
  <si>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</si>
  <si>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</si>
  <si>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</si>
  <si>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</si>
  <si>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</si>
  <si>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</si>
  <si>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</si>
  <si>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</si>
  <si>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</si>
  <si>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</si>
  <si>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</si>
  <si>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</si>
  <si>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</si>
  <si>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</si>
  <si>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</si>
  <si>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</si>
  <si>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</si>
  <si>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</si>
  <si>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</si>
  <si>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</si>
  <si>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</si>
  <si>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</si>
  <si>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</si>
  <si>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</si>
  <si>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</si>
  <si>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</si>
  <si>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</si>
  <si>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</si>
  <si>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</si>
  <si>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</si>
  <si>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</si>
  <si>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</si>
  <si>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</si>
  <si>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</si>
  <si>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</si>
  <si>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</si>
  <si>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</si>
  <si>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</si>
  <si>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</si>
  <si>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</si>
  <si>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</si>
  <si>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</si>
  <si>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</si>
  <si>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</si>
  <si>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</si>
  <si>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</si>
  <si>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</si>
  <si>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</si>
  <si>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</si>
  <si>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</si>
  <si>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</si>
  <si>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</si>
  <si>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</si>
  <si>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</si>
  <si>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</si>
  <si>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</si>
  <si>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</si>
  <si>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</si>
  <si>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</si>
  <si>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</si>
  <si>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</si>
  <si>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</si>
  <si>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</si>
  <si>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</si>
  <si>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</si>
  <si>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</si>
  <si>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</si>
  <si>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</si>
  <si>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</si>
  <si>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</si>
  <si>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</si>
  <si>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</si>
  <si>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</si>
  <si>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</si>
  <si>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</si>
  <si>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</si>
  <si>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</si>
  <si>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</si>
  <si>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</si>
  <si>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</si>
  <si>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</si>
  <si>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</si>
  <si>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</si>
  <si>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</si>
  <si>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</si>
  <si>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</si>
  <si>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</si>
  <si>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</si>
  <si>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</si>
  <si>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</si>
  <si>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</si>
  <si>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</si>
  <si>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</si>
  <si>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</si>
  <si>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</si>
  <si>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</si>
  <si>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</si>
  <si>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</si>
  <si>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</si>
  <si>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</si>
  <si>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</si>
  <si>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</si>
  <si>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</si>
  <si>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</si>
  <si>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</si>
  <si>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</si>
  <si>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</si>
  <si>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</si>
  <si>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</si>
  <si>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</si>
  <si>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</si>
  <si>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</si>
  <si>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</si>
  <si>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</si>
  <si>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</si>
  <si>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</si>
  <si>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</si>
  <si>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</si>
  <si>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</si>
  <si>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</si>
  <si>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</si>
  <si>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</si>
  <si>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</si>
  <si>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</si>
  <si>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</si>
  <si>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</si>
  <si>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</si>
  <si>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</si>
  <si>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</si>
  <si>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</si>
  <si>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</si>
  <si>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</si>
  <si>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</si>
  <si>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</si>
  <si>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</si>
  <si>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</si>
  <si>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</si>
  <si>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</si>
  <si>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</si>
  <si>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</si>
  <si>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</si>
  <si>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</si>
  <si>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</si>
  <si>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</si>
  <si>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</si>
  <si>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</si>
  <si>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</si>
  <si>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</si>
  <si>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</si>
  <si>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</si>
  <si>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</si>
  <si>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</si>
  <si>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</si>
  <si>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</si>
  <si>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</si>
  <si>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</si>
  <si>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</si>
  <si>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</si>
  <si>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</si>
  <si>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</si>
  <si>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</si>
  <si>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</si>
  <si>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</si>
  <si>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</si>
  <si>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</si>
  <si>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</si>
  <si>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</si>
  <si>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</si>
  <si>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</si>
  <si>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</si>
  <si>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</si>
  <si>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</si>
  <si>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</si>
  <si>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</si>
  <si>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</si>
  <si>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</si>
  <si>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</si>
  <si>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</si>
  <si>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</si>
  <si>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</si>
  <si>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</si>
  <si>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</si>
  <si>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</si>
  <si>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</si>
  <si>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</si>
  <si>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</si>
  <si>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</si>
  <si>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</si>
  <si>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</si>
  <si>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</si>
  <si>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</si>
  <si>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</si>
  <si>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</si>
  <si>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</si>
  <si>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</si>
  <si>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</si>
  <si>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</si>
  <si>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</si>
  <si>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</si>
  <si>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</si>
  <si>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</si>
  <si>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</si>
  <si>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</si>
  <si>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</si>
  <si>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</si>
  <si>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</si>
  <si>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</si>
  <si>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</si>
  <si>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</si>
  <si>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</si>
  <si>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</si>
  <si>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</si>
  <si>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</si>
  <si>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</si>
  <si>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</si>
  <si>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</si>
  <si>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</si>
  <si>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</si>
  <si>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</si>
  <si>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</si>
  <si>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</si>
  <si>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</si>
  <si>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</si>
  <si>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</si>
  <si>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</si>
  <si>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</si>
  <si>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</si>
  <si>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</si>
  <si>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</si>
  <si>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</si>
  <si>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</si>
  <si>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</si>
  <si>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</si>
  <si>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</si>
  <si>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</si>
  <si>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</si>
  <si>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</si>
  <si>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</si>
  <si>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</si>
  <si>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</si>
  <si>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</si>
  <si>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</si>
  <si>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</si>
  <si>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</si>
  <si>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</si>
  <si>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</si>
  <si>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</si>
  <si>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</si>
  <si>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</si>
  <si>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</si>
  <si>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</si>
  <si>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</si>
  <si>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</si>
  <si>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</si>
  <si>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</si>
  <si>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</si>
  <si>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</si>
  <si>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</si>
  <si>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</si>
  <si>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</si>
  <si>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</si>
  <si>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</si>
  <si>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</si>
  <si>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</si>
  <si>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</si>
  <si>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</si>
  <si>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</si>
  <si>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</si>
  <si>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</si>
  <si>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</si>
  <si>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</si>
  <si>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</si>
  <si>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</si>
  <si>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</si>
  <si>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</si>
  <si>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</si>
  <si>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</si>
  <si>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</si>
  <si>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</si>
  <si>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</si>
  <si>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</si>
  <si>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</si>
  <si>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</si>
  <si>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</si>
  <si>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</si>
  <si>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</si>
  <si>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</si>
  <si>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</si>
  <si>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</si>
  <si>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</si>
  <si>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</si>
  <si>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</si>
  <si>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</si>
  <si>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</si>
  <si>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</si>
  <si>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</si>
  <si>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</si>
  <si>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</si>
  <si>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</si>
  <si>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</si>
  <si>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</si>
  <si>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</si>
  <si>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</si>
  <si>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</si>
  <si>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</si>
  <si>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</si>
  <si>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</si>
  <si>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</si>
  <si>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</si>
  <si>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</si>
  <si>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</si>
  <si>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</si>
  <si>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</si>
  <si>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</si>
  <si>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</si>
  <si>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</si>
  <si>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</si>
  <si>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</si>
  <si>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</si>
  <si>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</si>
  <si>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</si>
  <si>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</si>
  <si>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</si>
  <si>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</si>
  <si>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</si>
  <si>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</si>
  <si>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</si>
  <si>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</si>
  <si>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</si>
  <si>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</si>
  <si>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</si>
  <si>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</si>
  <si>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</si>
  <si>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</si>
  <si>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</si>
  <si>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</si>
  <si>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</si>
  <si>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</si>
  <si>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</si>
  <si>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</si>
  <si>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</si>
  <si>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</si>
  <si>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</si>
  <si>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</si>
  <si>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</si>
  <si>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</si>
  <si>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</si>
  <si>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</si>
  <si>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</si>
  <si>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</si>
  <si>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</si>
  <si>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</si>
  <si>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</si>
  <si>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</si>
  <si>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</si>
  <si>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</si>
  <si>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</si>
  <si>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</si>
  <si>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</si>
  <si>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</si>
  <si>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</si>
  <si>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</si>
  <si>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</si>
  <si>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</si>
  <si>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</si>
  <si>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</si>
  <si>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</si>
  <si>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</si>
  <si>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</si>
  <si>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</si>
  <si>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</si>
  <si>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</si>
  <si>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</si>
  <si>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</si>
  <si>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</si>
  <si>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</si>
  <si>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</si>
  <si>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</si>
  <si>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</si>
  <si>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</si>
  <si>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</si>
  <si>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</si>
  <si>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</si>
  <si>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</si>
  <si>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</si>
  <si>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</si>
  <si>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</si>
  <si>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</si>
  <si>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</si>
  <si>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</si>
  <si>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</si>
  <si>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</si>
  <si>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</si>
  <si>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</si>
  <si>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</si>
  <si>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</si>
  <si>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</si>
  <si>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</si>
  <si>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</si>
  <si>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</si>
  <si>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</si>
  <si>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</si>
  <si>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</si>
  <si>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</si>
  <si>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</si>
  <si>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</si>
  <si>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</si>
  <si>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</si>
  <si>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</si>
  <si>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</si>
  <si>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</si>
  <si>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</si>
  <si>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</si>
  <si>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</si>
  <si>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</si>
  <si>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</si>
  <si>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</si>
  <si>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</si>
  <si>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</si>
  <si>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</si>
  <si>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</si>
  <si>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</si>
  <si>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</si>
  <si>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</si>
  <si>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</si>
  <si>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</si>
  <si>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</si>
  <si>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</si>
  <si>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</si>
  <si>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</si>
  <si>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</si>
  <si>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</si>
  <si>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</si>
  <si>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</si>
  <si>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</si>
  <si>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</si>
  <si>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</si>
  <si>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</si>
  <si>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</si>
  <si>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</si>
  <si>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</si>
  <si>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</si>
  <si>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</si>
  <si>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</si>
  <si>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</si>
  <si>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</si>
  <si>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</si>
  <si>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</si>
  <si>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</si>
  <si>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</si>
  <si>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</si>
  <si>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</si>
  <si>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</si>
  <si>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</si>
  <si>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</si>
  <si>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</si>
  <si>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</si>
  <si>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</si>
  <si>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</si>
  <si>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</si>
  <si>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</si>
  <si>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</si>
  <si>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</si>
  <si>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</si>
  <si>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</si>
  <si>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</si>
  <si>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</si>
  <si>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</si>
  <si>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</si>
  <si>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</si>
  <si>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</si>
  <si>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</si>
  <si>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</si>
  <si>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</si>
  <si>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</si>
  <si>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</si>
  <si>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</si>
  <si>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</si>
  <si>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</si>
  <si>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</si>
  <si>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</si>
  <si>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</si>
  <si>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</si>
  <si>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</si>
  <si>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</si>
  <si>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</si>
  <si>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</si>
  <si>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</si>
  <si>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</si>
  <si>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</si>
  <si>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</si>
  <si>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</si>
  <si>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</si>
  <si>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</si>
  <si>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</si>
  <si>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</si>
  <si>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</si>
  <si>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</si>
  <si>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</si>
  <si>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</si>
  <si>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</si>
  <si>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</si>
  <si>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</si>
  <si>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</si>
  <si>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</si>
  <si>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</si>
  <si>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</si>
  <si>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</si>
  <si>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</si>
  <si>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</si>
  <si>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</si>
  <si>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</si>
  <si>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</si>
  <si>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</si>
  <si>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</si>
  <si>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</si>
  <si>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</si>
  <si>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</si>
  <si>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</si>
  <si>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</si>
  <si>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</si>
  <si>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</si>
  <si>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</si>
  <si>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</si>
  <si>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</si>
  <si>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</si>
  <si>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</si>
  <si>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</si>
  <si>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</si>
  <si>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</si>
  <si>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</si>
  <si>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</si>
  <si>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</si>
  <si>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</si>
  <si>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</si>
  <si>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</si>
  <si>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</si>
  <si>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</si>
  <si>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</si>
  <si>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</si>
  <si>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</si>
  <si>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</si>
  <si>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</si>
  <si>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</si>
  <si>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</si>
  <si>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</si>
  <si>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</si>
  <si>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</si>
  <si>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</si>
  <si>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</si>
  <si>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</si>
  <si>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</si>
  <si>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</si>
  <si>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</si>
  <si>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</si>
  <si>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</si>
  <si>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</si>
  <si>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</si>
  <si>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</si>
  <si>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</si>
  <si>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</si>
  <si>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</si>
  <si>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</si>
  <si>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</si>
  <si>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</si>
  <si>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</si>
  <si>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</si>
  <si>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</si>
  <si>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</si>
  <si>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</si>
  <si>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</si>
  <si>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</si>
  <si>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</si>
  <si>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</si>
  <si>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</si>
  <si>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</si>
  <si>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</si>
  <si>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</si>
  <si>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</si>
  <si>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</si>
  <si>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</si>
  <si>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</si>
  <si>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</si>
  <si>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</si>
  <si>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</si>
  <si>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</si>
  <si>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</si>
  <si>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</si>
  <si>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</si>
  <si>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</si>
  <si>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</si>
  <si>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</si>
  <si>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</si>
  <si>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</si>
  <si>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</si>
  <si>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</si>
  <si>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</si>
  <si>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</si>
  <si>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</si>
  <si>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</si>
  <si>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</si>
  <si>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</si>
  <si>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</si>
  <si>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</si>
  <si>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</si>
  <si>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</si>
  <si>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</si>
  <si>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</si>
  <si>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</si>
  <si>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</si>
  <si>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</si>
  <si>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</si>
  <si>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</si>
  <si>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</si>
  <si>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</si>
  <si>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</si>
  <si>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</si>
  <si>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</si>
  <si>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</si>
  <si>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</si>
  <si>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</si>
  <si>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</si>
  <si>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</si>
  <si>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</si>
  <si>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</si>
  <si>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</si>
  <si>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</si>
  <si>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</si>
  <si>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</si>
  <si>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</si>
  <si>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</si>
  <si>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</si>
  <si>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</si>
  <si>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</si>
  <si>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</si>
  <si>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</si>
  <si>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</si>
  <si>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</si>
  <si>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</si>
  <si>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</si>
  <si>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</si>
  <si>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</si>
  <si>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</si>
  <si>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</si>
  <si>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</si>
  <si>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</si>
  <si>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</si>
  <si>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</si>
  <si>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</si>
  <si>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</si>
  <si>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</si>
  <si>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</si>
  <si>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</si>
  <si>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</si>
  <si>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</si>
  <si>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</si>
  <si>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</si>
  <si>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</si>
  <si>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</si>
  <si>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</si>
  <si>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</si>
  <si>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</si>
  <si>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</si>
  <si>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</si>
  <si>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</si>
  <si>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</si>
  <si>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</si>
  <si>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</si>
  <si>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</si>
  <si>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</si>
  <si>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</si>
  <si>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</si>
  <si>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</si>
  <si>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</si>
  <si>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</si>
  <si>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</si>
  <si>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</si>
  <si>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</si>
  <si>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</si>
  <si>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</si>
  <si>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</si>
  <si>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</si>
  <si>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</si>
  <si>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</si>
  <si>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</si>
  <si>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</si>
  <si>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</si>
  <si>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</si>
  <si>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</si>
  <si>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</si>
  <si>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</si>
  <si>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</si>
  <si>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</si>
  <si>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</si>
  <si>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</si>
  <si>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</si>
  <si>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</si>
  <si>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</si>
  <si>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</si>
  <si>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</si>
  <si>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</si>
  <si>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</si>
  <si>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</si>
  <si>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</si>
  <si>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</si>
  <si>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</si>
  <si>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</si>
  <si>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</si>
  <si>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</si>
  <si>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</si>
  <si>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</si>
  <si>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</si>
  <si>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</si>
  <si>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</si>
  <si>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</si>
  <si>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</si>
  <si>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</si>
  <si>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</si>
  <si>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</si>
  <si>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</si>
  <si>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</si>
  <si>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</si>
  <si>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</si>
  <si>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</si>
  <si>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</si>
  <si>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</si>
  <si>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</si>
  <si>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</si>
  <si>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</si>
  <si>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</si>
  <si>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</si>
  <si>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</si>
  <si>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</si>
  <si>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</si>
  <si>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</si>
  <si>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</si>
  <si>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</si>
  <si>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</si>
  <si>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</si>
  <si>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</si>
  <si>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</si>
  <si>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</si>
  <si>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</si>
  <si>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</si>
  <si>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</si>
  <si>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</si>
  <si>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</si>
  <si>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</si>
  <si>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</si>
  <si>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</si>
  <si>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</si>
  <si>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</si>
  <si>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</si>
  <si>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</si>
  <si>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</si>
  <si>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</si>
  <si>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</si>
  <si>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</si>
  <si>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</si>
  <si>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</si>
  <si>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</si>
  <si>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</si>
  <si>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</si>
  <si>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</si>
  <si>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</si>
  <si>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</si>
  <si>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</si>
  <si>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</si>
  <si>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</si>
  <si>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</si>
  <si>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</si>
  <si>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</si>
  <si>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</si>
  <si>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</si>
  <si>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</si>
  <si>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</si>
  <si>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</si>
  <si>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</si>
  <si>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</si>
  <si>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</si>
  <si>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</si>
  <si>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</si>
  <si>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</si>
  <si>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</si>
  <si>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</si>
  <si>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</si>
  <si>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</si>
  <si>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</si>
  <si>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</si>
  <si>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</si>
  <si>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</si>
  <si>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</si>
  <si>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</si>
  <si>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</si>
  <si>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</si>
  <si>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</si>
  <si>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</si>
  <si>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</si>
  <si>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</si>
  <si>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</si>
  <si>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</si>
  <si>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</si>
  <si>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</si>
  <si>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</si>
  <si>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</si>
  <si>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</si>
  <si>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</si>
  <si>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</si>
  <si>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</si>
  <si>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</si>
  <si>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</si>
  <si>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</si>
  <si>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</si>
  <si>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</si>
  <si>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</si>
  <si>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</si>
  <si>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</si>
  <si>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</si>
  <si>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</si>
  <si>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</si>
  <si>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</si>
  <si>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</si>
  <si>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</si>
  <si>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</si>
  <si>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</si>
  <si>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</si>
  <si>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</si>
  <si>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</si>
  <si>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</si>
  <si>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</si>
  <si>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</si>
  <si>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</si>
  <si>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</si>
  <si>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</si>
  <si>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</si>
  <si>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</si>
  <si>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</si>
  <si>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</si>
  <si>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</si>
  <si>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</si>
  <si>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</si>
  <si>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</si>
  <si>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</si>
  <si>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</si>
  <si>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</si>
  <si>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</si>
  <si>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</si>
  <si>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</si>
  <si>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</si>
  <si>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</si>
  <si>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</si>
  <si>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</si>
  <si>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</si>
  <si>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</si>
  <si>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</si>
  <si>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</si>
  <si>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</si>
  <si>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</si>
  <si>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</si>
  <si>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</si>
  <si>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</si>
  <si>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</si>
  <si>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</si>
  <si>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</si>
  <si>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</si>
  <si>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</si>
  <si>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</si>
  <si>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</si>
  <si>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</si>
  <si>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</si>
  <si>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</si>
  <si>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</si>
  <si>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</si>
  <si>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</si>
  <si>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</si>
  <si>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</si>
  <si>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</si>
  <si>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</si>
  <si>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</si>
  <si>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</si>
  <si>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</si>
  <si>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</si>
  <si>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</si>
  <si>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</si>
  <si>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</si>
  <si>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</si>
  <si>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</si>
  <si>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</si>
  <si>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</si>
  <si>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</si>
  <si>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</si>
  <si>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</si>
  <si>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</si>
  <si>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</si>
  <si>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</si>
  <si>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</si>
  <si>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</si>
  <si>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</si>
  <si>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</si>
  <si>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</si>
  <si>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</si>
  <si>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</si>
  <si>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</si>
  <si>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</si>
  <si>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</si>
  <si>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</si>
  <si>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</si>
  <si>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</si>
  <si>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</si>
  <si>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</si>
  <si>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</si>
  <si>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</si>
  <si>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</si>
  <si>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</si>
  <si>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</si>
  <si>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</si>
  <si>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</si>
  <si>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</si>
  <si>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</si>
  <si>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</si>
  <si>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</si>
  <si>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</si>
  <si>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</si>
  <si>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</si>
  <si>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</si>
  <si>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</si>
  <si>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</si>
  <si>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</si>
  <si>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</si>
  <si>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</si>
  <si>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</si>
  <si>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</si>
  <si>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</si>
  <si>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</si>
  <si>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</si>
  <si>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</si>
  <si>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</si>
  <si>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</si>
  <si>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</si>
  <si>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</si>
  <si>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</si>
  <si>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</si>
  <si>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</si>
  <si>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</si>
  <si>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</si>
  <si>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</si>
  <si>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</si>
  <si>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</si>
  <si>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</si>
  <si>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</si>
  <si>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</si>
  <si>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</si>
  <si>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</si>
  <si>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</si>
  <si>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</si>
  <si>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</si>
  <si>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</si>
  <si>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</si>
  <si>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</si>
  <si>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</si>
  <si>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</si>
  <si>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</si>
  <si>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</si>
  <si>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</si>
  <si>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</si>
  <si>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</si>
  <si>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</si>
  <si>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</si>
  <si>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</si>
  <si>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</si>
  <si>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</si>
  <si>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</si>
  <si>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</si>
  <si>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</si>
  <si>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</si>
  <si>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</si>
  <si>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</si>
  <si>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</si>
  <si>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</si>
  <si>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</si>
  <si>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</si>
  <si>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</si>
  <si>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</si>
  <si>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</si>
  <si>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</si>
  <si>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</si>
  <si>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</si>
  <si>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</si>
  <si>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</si>
  <si>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</si>
  <si>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</si>
  <si>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</si>
  <si>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</si>
  <si>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</si>
  <si>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</si>
  <si>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</si>
  <si>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</si>
  <si>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</si>
  <si>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</si>
  <si>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</si>
  <si>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</si>
  <si>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</si>
  <si>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</si>
  <si>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</si>
  <si>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</si>
  <si>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</si>
  <si>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</si>
  <si>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</si>
  <si>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</si>
  <si>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</si>
  <si>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</si>
  <si>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</si>
  <si>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</si>
  <si>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</si>
  <si>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</si>
  <si>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</si>
  <si>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</si>
  <si>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</si>
  <si>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</si>
  <si>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</si>
  <si>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</si>
  <si>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</si>
  <si>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</si>
  <si>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</si>
  <si>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</si>
  <si>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</si>
  <si>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</si>
  <si>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</si>
  <si>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</si>
  <si>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</si>
  <si>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</si>
  <si>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</si>
  <si>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</si>
  <si>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</si>
  <si>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</si>
  <si>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</si>
  <si>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</si>
  <si>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</si>
  <si>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</si>
  <si>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</si>
  <si>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</si>
  <si>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</si>
  <si>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</si>
  <si>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</si>
  <si>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</si>
  <si>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</si>
  <si>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</si>
  <si>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</si>
  <si>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</si>
  <si>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</si>
  <si>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</si>
  <si>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</si>
  <si>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</si>
  <si>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</si>
  <si>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</si>
  <si>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</si>
  <si>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</si>
  <si>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</si>
  <si>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</si>
  <si>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</si>
  <si>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</si>
  <si>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</si>
  <si>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</si>
  <si>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</si>
  <si>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</si>
  <si>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</si>
  <si>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</si>
  <si>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</si>
  <si>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</si>
  <si>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</si>
  <si>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</si>
  <si>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</si>
  <si>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</si>
  <si>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</si>
  <si>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</si>
  <si>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</si>
  <si>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</si>
  <si>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</si>
  <si>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</si>
  <si>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</si>
  <si>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</si>
  <si>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</si>
  <si>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</si>
  <si>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</si>
  <si>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</si>
  <si>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</si>
  <si>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</si>
  <si>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</si>
  <si>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</si>
  <si>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</si>
  <si>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</si>
  <si>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</si>
  <si>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</si>
  <si>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</si>
  <si>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</si>
  <si>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</si>
  <si>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</si>
  <si>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</si>
  <si>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</si>
  <si>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</si>
  <si>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</si>
  <si>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</si>
  <si>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</si>
  <si>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</si>
  <si>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</si>
  <si>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</si>
  <si>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</si>
  <si>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</si>
  <si>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</si>
  <si>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</si>
  <si>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</si>
  <si>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</si>
  <si>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</si>
  <si>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</si>
  <si>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</si>
  <si>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</si>
  <si>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</si>
  <si>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</si>
  <si>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</si>
  <si>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</si>
  <si>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</si>
  <si>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</si>
  <si>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</si>
  <si>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</si>
  <si>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</si>
  <si>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</si>
  <si>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</si>
  <si>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</si>
  <si>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</si>
  <si>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</si>
  <si>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</si>
  <si>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</si>
  <si>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</si>
  <si>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</si>
  <si>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</si>
  <si>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</si>
  <si>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</si>
  <si>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</si>
  <si>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</si>
  <si>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</si>
  <si>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</si>
  <si>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</si>
  <si>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</si>
  <si>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</si>
  <si>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</si>
  <si>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</si>
  <si>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</si>
  <si>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</si>
  <si>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</si>
  <si>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</si>
  <si>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</si>
  <si>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</si>
  <si>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</si>
  <si>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</si>
  <si>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</si>
  <si>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</si>
  <si>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</si>
  <si>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</si>
  <si>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</si>
  <si>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</si>
  <si>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</si>
  <si>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</si>
  <si>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</si>
  <si>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</si>
  <si>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</si>
  <si>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</si>
  <si>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</si>
  <si>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</si>
  <si>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</si>
  <si>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</si>
  <si>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</si>
  <si>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</si>
  <si>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</si>
  <si>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</si>
  <si>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</si>
  <si>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</si>
  <si>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</si>
  <si>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</si>
  <si>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</si>
  <si>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</si>
  <si>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</si>
  <si>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</si>
  <si>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</si>
  <si>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</si>
  <si>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</si>
  <si>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</si>
  <si>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</si>
  <si>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</si>
  <si>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</si>
  <si>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</si>
  <si>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</si>
  <si>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</si>
  <si>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</si>
  <si>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</si>
  <si>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</si>
  <si>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</si>
  <si>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</si>
  <si>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</si>
  <si>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</si>
  <si>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</si>
  <si>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</si>
  <si>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</si>
  <si>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</si>
  <si>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</si>
  <si>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</si>
  <si>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</si>
  <si>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</si>
  <si>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</si>
  <si>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</si>
  <si>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</si>
  <si>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</si>
  <si>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</si>
  <si>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</si>
  <si>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</si>
  <si>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</si>
  <si>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</si>
  <si>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</si>
  <si>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</si>
  <si>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</si>
  <si>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</si>
  <si>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</si>
  <si>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</si>
  <si>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</si>
  <si>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</si>
  <si>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</si>
  <si>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</si>
  <si>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</si>
  <si>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</si>
  <si>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</si>
  <si>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</si>
  <si>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</si>
  <si>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</si>
  <si>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</si>
  <si>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</si>
  <si>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</si>
  <si>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</si>
  <si>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</si>
  <si>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</si>
  <si>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</si>
  <si>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</si>
  <si>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</si>
  <si>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</si>
  <si>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</si>
  <si>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</si>
  <si>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</si>
  <si>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</si>
  <si>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</si>
  <si>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</si>
  <si>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</si>
  <si>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</si>
  <si>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</si>
  <si>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</si>
  <si>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</si>
  <si>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</si>
  <si>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</si>
  <si>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</si>
  <si>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</si>
  <si>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</si>
  <si>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</si>
  <si>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</si>
  <si>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</si>
  <si>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</si>
  <si>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</si>
  <si>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</si>
  <si>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</si>
  <si>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</si>
  <si>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</si>
  <si>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</si>
  <si>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</si>
  <si>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</si>
  <si>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</si>
  <si>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</si>
  <si>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</si>
  <si>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</si>
  <si>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</si>
  <si>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</si>
  <si>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</si>
  <si>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</si>
  <si>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</si>
  <si>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</si>
  <si>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</si>
  <si>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</si>
  <si>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</si>
  <si>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</si>
  <si>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</si>
  <si>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</si>
  <si>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</si>
  <si>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</si>
  <si>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</si>
  <si>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</si>
  <si>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</si>
  <si>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</si>
  <si>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</si>
  <si>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</si>
  <si>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</si>
  <si>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</si>
  <si>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</si>
  <si>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</si>
  <si>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</si>
  <si>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</si>
  <si>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</si>
  <si>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</si>
  <si>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</si>
  <si>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</si>
  <si>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</si>
  <si>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</si>
  <si>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</si>
  <si>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</si>
  <si>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</si>
  <si>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</si>
  <si>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</si>
  <si>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</si>
  <si>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</si>
  <si>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</si>
  <si>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</si>
  <si>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</si>
  <si>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</si>
  <si>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</si>
  <si>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</si>
  <si>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</si>
  <si>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</si>
  <si>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</si>
  <si>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</si>
  <si>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</si>
  <si>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</si>
  <si>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</si>
  <si>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</si>
  <si>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</si>
  <si>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</si>
  <si>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</si>
  <si>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</si>
  <si>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</si>
  <si>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</si>
  <si>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</si>
  <si>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</si>
  <si>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</si>
  <si>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</si>
  <si>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</si>
  <si>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</si>
  <si>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</si>
  <si>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</si>
  <si>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</si>
  <si>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</si>
  <si>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</si>
  <si>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</si>
  <si>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</si>
  <si>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</si>
  <si>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</si>
  <si>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</si>
  <si>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</si>
  <si>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</si>
  <si>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</si>
  <si>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</si>
  <si>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</si>
  <si>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</si>
  <si>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</si>
  <si>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</si>
  <si>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</si>
  <si>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</si>
  <si>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</si>
  <si>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</si>
  <si>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</si>
  <si>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</si>
  <si>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</si>
  <si>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</si>
  <si>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</si>
  <si>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</si>
  <si>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</si>
  <si>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</si>
  <si>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</si>
  <si>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</si>
  <si>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</si>
  <si>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</si>
  <si>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</si>
  <si>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</si>
  <si>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</si>
  <si>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</si>
  <si>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</si>
  <si>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</si>
  <si>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</si>
  <si>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</si>
  <si>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</si>
  <si>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</si>
  <si>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</si>
  <si>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</si>
  <si>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</si>
  <si>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</si>
  <si>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</si>
  <si>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</si>
  <si>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</si>
  <si>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</si>
  <si>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</si>
  <si>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</si>
  <si>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</si>
  <si>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</si>
  <si>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</si>
  <si>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</si>
  <si>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</si>
  <si>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</si>
  <si>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</si>
  <si>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</si>
  <si>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</si>
  <si>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</si>
  <si>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</si>
  <si>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</si>
  <si>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</si>
  <si>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</si>
  <si>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</si>
  <si>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</si>
  <si>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</si>
  <si>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</si>
  <si>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</si>
  <si>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</si>
  <si>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</si>
  <si>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</si>
  <si>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</si>
  <si>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</si>
  <si>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</si>
  <si>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</si>
  <si>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</si>
  <si>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</si>
  <si>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</si>
  <si>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</si>
  <si>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</si>
  <si>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</si>
  <si>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</si>
  <si>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</si>
  <si>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</si>
  <si>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</si>
  <si>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</si>
  <si>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</si>
  <si>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</si>
  <si>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</si>
  <si>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</si>
  <si>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</si>
  <si>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</si>
  <si>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</si>
  <si>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</si>
  <si>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</si>
  <si>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</si>
  <si>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</si>
  <si>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</si>
  <si>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</si>
  <si>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</si>
  <si>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</si>
  <si>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</si>
  <si>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</si>
  <si>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</si>
  <si>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</si>
  <si>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</si>
  <si>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</si>
  <si>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</si>
  <si>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</si>
  <si>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</si>
  <si>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</si>
  <si>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</si>
  <si>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</si>
  <si>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</si>
  <si>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</si>
  <si>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</si>
  <si>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</si>
  <si>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</si>
  <si>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</si>
  <si>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</si>
  <si>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</si>
  <si>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</si>
  <si>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</si>
  <si>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</si>
  <si>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</si>
  <si>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</si>
  <si>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</si>
  <si>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</si>
  <si>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</si>
  <si>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</si>
  <si>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</si>
  <si>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</si>
  <si>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</si>
  <si>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</si>
  <si>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</si>
  <si>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</si>
  <si>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</si>
  <si>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</si>
  <si>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</si>
  <si>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</si>
  <si>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</si>
  <si>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</si>
  <si>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</si>
  <si>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</si>
  <si>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</si>
  <si>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</si>
  <si>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</si>
  <si>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</si>
  <si>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</si>
  <si>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</si>
  <si>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</si>
  <si>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</si>
  <si>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</si>
  <si>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</si>
  <si>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</si>
  <si>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</si>
  <si>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</si>
  <si>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</si>
  <si>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</si>
  <si>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</si>
  <si>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</si>
  <si>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</si>
  <si>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</si>
  <si>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</si>
  <si>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</si>
  <si>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</si>
  <si>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</si>
  <si>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</si>
  <si>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</si>
  <si>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</si>
  <si>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</si>
  <si>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</si>
  <si>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</si>
  <si>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</si>
  <si>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</si>
  <si>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</si>
  <si>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</si>
  <si>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</si>
  <si>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</si>
  <si>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</si>
  <si>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</si>
  <si>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</si>
  <si>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</si>
  <si>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</si>
  <si>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</si>
  <si>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</si>
  <si>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</si>
  <si>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</si>
  <si>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</si>
  <si>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</si>
  <si>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</si>
  <si>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</si>
  <si>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</si>
  <si>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</si>
  <si>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</si>
  <si>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</si>
  <si>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</si>
  <si>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</si>
  <si>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</si>
  <si>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</si>
  <si>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</si>
  <si>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</si>
  <si>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</si>
  <si>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</si>
  <si>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</si>
  <si>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</si>
  <si>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</si>
  <si>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</si>
  <si>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</si>
  <si>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</si>
  <si>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</si>
  <si>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</si>
  <si>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</si>
  <si>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</si>
  <si>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</si>
  <si>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</si>
  <si>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</si>
  <si>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</si>
  <si>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</si>
  <si>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</si>
  <si>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</si>
  <si>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</si>
  <si>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</si>
  <si>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</si>
  <si>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</si>
  <si>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</si>
  <si>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</si>
  <si>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</si>
  <si>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</si>
  <si>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</si>
  <si>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</si>
  <si>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</si>
  <si>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</si>
  <si>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</si>
  <si>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</si>
  <si>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</si>
  <si>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</si>
  <si>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</si>
  <si>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</si>
  <si>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</si>
  <si>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</si>
  <si>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</si>
  <si>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</si>
  <si>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</si>
  <si>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</si>
  <si>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</si>
  <si>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</si>
  <si>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</si>
  <si>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</si>
  <si>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</si>
  <si>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</si>
  <si>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</si>
  <si>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</si>
  <si>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</si>
  <si>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</si>
  <si>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</si>
  <si>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</si>
  <si>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</si>
  <si>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</si>
  <si>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</si>
  <si>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</si>
  <si>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</si>
  <si>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</si>
  <si>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</si>
  <si>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</si>
  <si>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</si>
  <si>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</si>
  <si>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</si>
  <si>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</si>
  <si>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</si>
  <si>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</si>
  <si>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</si>
  <si>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</si>
  <si>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</si>
  <si>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</si>
  <si>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</si>
  <si>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</si>
  <si>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</si>
  <si>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</si>
  <si>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</si>
  <si>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</si>
  <si>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</si>
  <si>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</si>
  <si>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</si>
  <si>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</si>
  <si>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</si>
  <si>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</si>
  <si>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</si>
  <si>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</si>
  <si>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</si>
  <si>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</si>
  <si>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</si>
  <si>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</si>
  <si>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</si>
  <si>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</si>
  <si>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</si>
  <si>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</si>
  <si>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</si>
  <si>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</si>
  <si>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</si>
  <si>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</si>
  <si>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</si>
  <si>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</si>
  <si>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</si>
  <si>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</si>
  <si>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</si>
  <si>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</si>
  <si>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</si>
  <si>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</si>
  <si>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</si>
  <si>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</si>
  <si>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</si>
  <si>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</si>
  <si>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</si>
  <si>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</si>
  <si>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</si>
  <si>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</si>
  <si>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</si>
  <si>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</si>
  <si>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</si>
  <si>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</si>
  <si>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</si>
  <si>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</si>
  <si>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</si>
  <si>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</si>
  <si>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</si>
  <si>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</si>
  <si>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</si>
  <si>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</si>
  <si>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</si>
  <si>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</si>
  <si>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</si>
  <si>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</si>
  <si>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</si>
  <si>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</si>
  <si>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</si>
  <si>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</si>
  <si>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</si>
  <si>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</si>
  <si>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</si>
  <si>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</si>
  <si>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</si>
  <si>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</si>
  <si>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</si>
  <si>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</si>
  <si>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</si>
  <si>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</si>
  <si>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</si>
  <si>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</si>
  <si>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</si>
  <si>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</si>
  <si>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</si>
  <si>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</si>
  <si>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</si>
  <si>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</si>
  <si>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</si>
  <si>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</si>
  <si>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</si>
  <si>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</si>
  <si>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</si>
  <si>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</si>
  <si>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</si>
  <si>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</si>
  <si>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</si>
  <si>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</si>
  <si>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</si>
  <si>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</si>
  <si>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</si>
  <si>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</si>
  <si>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</si>
  <si>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</si>
  <si>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</si>
  <si>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</si>
  <si>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</si>
  <si>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</si>
  <si>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</si>
  <si>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</si>
  <si>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</si>
  <si>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</si>
  <si>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</si>
  <si>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</si>
  <si>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</si>
  <si>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</si>
  <si>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</si>
  <si>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</si>
  <si>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</si>
  <si>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</si>
  <si>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</si>
  <si>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</si>
  <si>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</si>
  <si>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</si>
  <si>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</si>
  <si>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</si>
  <si>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</si>
  <si>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</si>
  <si>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</si>
  <si>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</si>
  <si>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</si>
  <si>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</si>
  <si>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</si>
  <si>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</si>
  <si>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</si>
  <si>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</si>
  <si>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</si>
  <si>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</si>
  <si>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</si>
  <si>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</si>
  <si>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</si>
  <si>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</si>
  <si>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</si>
  <si>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</si>
  <si>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</si>
  <si>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</si>
  <si>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</si>
  <si>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</si>
  <si>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</si>
  <si>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</si>
  <si>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</si>
  <si>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</si>
  <si>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</si>
  <si>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</si>
  <si>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</si>
  <si>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</si>
  <si>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</si>
  <si>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</si>
  <si>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</si>
  <si>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</si>
  <si>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</si>
  <si>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</si>
  <si>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</si>
  <si>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</si>
  <si>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</si>
  <si>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</si>
  <si>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</si>
  <si>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</si>
  <si>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</si>
  <si>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</si>
  <si>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</si>
  <si>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</si>
  <si>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</si>
  <si>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</si>
  <si>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</si>
  <si>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</si>
  <si>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</si>
  <si>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</si>
  <si>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</si>
  <si>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</si>
  <si>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</si>
  <si>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</si>
  <si>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</si>
  <si>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</si>
  <si>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</si>
  <si>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</si>
  <si>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</si>
  <si>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</si>
  <si>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</si>
  <si>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</si>
  <si>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</si>
  <si>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</si>
  <si>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</si>
  <si>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</si>
  <si>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</si>
  <si>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</si>
  <si>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</si>
  <si>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</si>
  <si>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</si>
  <si>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</si>
  <si>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</si>
  <si>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</si>
  <si>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</si>
  <si>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</si>
  <si>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</si>
  <si>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</si>
  <si>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</si>
  <si>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</si>
  <si>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</si>
  <si>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</si>
  <si>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</si>
  <si>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</si>
  <si>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</si>
  <si>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</si>
  <si>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</si>
  <si>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</si>
  <si>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</si>
  <si>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</si>
  <si>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</si>
  <si>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</si>
  <si>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</si>
  <si>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</si>
  <si>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</si>
  <si>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</si>
  <si>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</si>
  <si>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</si>
  <si>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</si>
  <si>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</si>
  <si>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</si>
  <si>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</si>
  <si>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</si>
  <si>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</si>
  <si>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</si>
  <si>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</si>
  <si>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</si>
  <si>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</si>
  <si>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</si>
  <si>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</si>
  <si>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</si>
  <si>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</si>
  <si>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</si>
  <si>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</si>
  <si>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</si>
  <si>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</si>
  <si>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</si>
  <si>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</si>
  <si>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</si>
  <si>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</si>
  <si>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</si>
  <si>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</si>
  <si>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</si>
  <si>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</si>
  <si>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</si>
  <si>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</si>
  <si>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</si>
  <si>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</si>
  <si>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</si>
  <si>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</si>
  <si>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</si>
  <si>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</si>
  <si>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</si>
  <si>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</si>
  <si>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</si>
  <si>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</si>
  <si>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</si>
  <si>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</si>
  <si>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</si>
  <si>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</si>
  <si>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</si>
  <si>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</si>
  <si>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</si>
  <si>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</si>
  <si>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</si>
  <si>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</si>
  <si>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</si>
  <si>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</si>
  <si>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</si>
  <si>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</si>
  <si>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</si>
  <si>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</si>
  <si>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</si>
  <si>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</si>
  <si>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</si>
  <si>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</si>
  <si>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</si>
  <si>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</si>
  <si>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</si>
  <si>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</si>
  <si>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</si>
  <si>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</si>
  <si>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</si>
  <si>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</si>
  <si>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</si>
  <si>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</si>
  <si>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</si>
  <si>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</si>
  <si>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</si>
  <si>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</si>
  <si>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</si>
  <si>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</si>
  <si>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</si>
  <si>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</si>
  <si>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</si>
  <si>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</si>
  <si>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</si>
  <si>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</si>
  <si>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</si>
  <si>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</si>
  <si>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</si>
  <si>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</si>
  <si>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</si>
  <si>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</si>
  <si>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</si>
  <si>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</si>
  <si>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</si>
  <si>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</si>
  <si>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</si>
  <si>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</si>
  <si>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</si>
  <si>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</si>
  <si>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</si>
  <si>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</si>
  <si>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</si>
  <si>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</si>
  <si>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</si>
  <si>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</si>
  <si>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</si>
  <si>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</si>
  <si>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</si>
  <si>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</si>
  <si>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</si>
  <si>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</si>
  <si>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</si>
  <si>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</si>
  <si>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</si>
  <si>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</si>
  <si>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</si>
  <si>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</si>
  <si>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</si>
  <si>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</si>
  <si>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</si>
  <si>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</si>
  <si>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</si>
  <si>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</si>
  <si>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</si>
  <si>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</si>
  <si>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</si>
  <si>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</si>
  <si>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</si>
  <si>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</si>
  <si>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</si>
  <si>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</si>
  <si>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</si>
  <si>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</si>
  <si>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</si>
  <si>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</si>
  <si>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</si>
  <si>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</si>
  <si>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</si>
  <si>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</si>
  <si>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</si>
  <si>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</si>
  <si>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</si>
  <si>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</si>
  <si>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</si>
  <si>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</si>
  <si>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</si>
  <si>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</si>
  <si>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</si>
  <si>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</si>
  <si>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</si>
  <si>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</si>
  <si>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</si>
  <si>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</si>
  <si>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</si>
  <si>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</si>
  <si>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</si>
  <si>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</si>
  <si>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</si>
  <si>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</si>
  <si>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</si>
  <si>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</si>
  <si>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</si>
  <si>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</si>
  <si>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</si>
  <si>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</si>
  <si>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</si>
  <si>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</si>
  <si>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</si>
  <si>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</si>
  <si>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</si>
  <si>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</si>
  <si>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</si>
  <si>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</si>
  <si>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</si>
  <si>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</si>
  <si>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</si>
  <si>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</si>
  <si>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</si>
  <si>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</si>
  <si>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</si>
  <si>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</si>
  <si>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</si>
  <si>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</si>
  <si>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</si>
  <si>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</si>
  <si>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</si>
  <si>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</si>
  <si>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</si>
  <si>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</si>
  <si>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</si>
  <si>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</si>
  <si>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</si>
  <si>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</si>
  <si>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</si>
  <si>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</si>
  <si>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</si>
  <si>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</si>
  <si>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</si>
  <si>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</si>
  <si>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</si>
  <si>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</si>
  <si>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</si>
  <si>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</si>
  <si>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</si>
  <si>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</si>
  <si>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</si>
  <si>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</si>
  <si>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</si>
  <si>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</si>
  <si>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</si>
  <si>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</si>
  <si>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</si>
  <si>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</si>
  <si>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</si>
  <si>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</si>
  <si>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</si>
  <si>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</si>
  <si>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</si>
  <si>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</si>
  <si>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</si>
  <si>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</si>
  <si>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</si>
  <si>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</si>
  <si>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</si>
  <si>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</si>
  <si>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</si>
  <si>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</si>
  <si>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</si>
  <si>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</si>
  <si>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</si>
  <si>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</si>
  <si>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</si>
  <si>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</si>
  <si>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</si>
  <si>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</si>
  <si>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</si>
  <si>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</si>
  <si>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</si>
  <si>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</si>
  <si>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</si>
  <si>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</si>
  <si>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</si>
  <si>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</si>
  <si>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</si>
  <si>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</si>
  <si>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</si>
  <si>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</si>
  <si>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</si>
  <si>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</si>
  <si>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</si>
  <si>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</si>
  <si>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</si>
  <si>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</si>
  <si>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</si>
  <si>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</si>
  <si>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</si>
  <si>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</si>
  <si>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</si>
  <si>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</si>
  <si>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</si>
  <si>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</si>
  <si>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</si>
  <si>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</si>
  <si>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</si>
  <si>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</si>
  <si>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</si>
  <si>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</si>
  <si>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</si>
  <si>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</si>
  <si>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</si>
  <si>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</si>
  <si>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</si>
  <si>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</si>
  <si>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</si>
  <si>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</si>
  <si>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</si>
  <si>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</si>
  <si>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</si>
  <si>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</si>
  <si>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</si>
  <si>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</si>
  <si>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</si>
  <si>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</si>
  <si>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</si>
  <si>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</si>
  <si>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</si>
  <si>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</si>
  <si>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</si>
  <si>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</si>
  <si>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</si>
  <si>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</si>
  <si>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</si>
  <si>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</si>
  <si>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</si>
  <si>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</si>
  <si>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</si>
  <si>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</si>
  <si>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</si>
  <si>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</si>
  <si>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</si>
  <si>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</si>
  <si>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</si>
  <si>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</si>
  <si>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</si>
  <si>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</si>
  <si>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</si>
  <si>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</si>
  <si>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</si>
  <si>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</si>
  <si>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</si>
  <si>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</si>
  <si>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</si>
  <si>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</si>
  <si>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</si>
  <si>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</si>
  <si>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</si>
  <si>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</si>
  <si>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</si>
  <si>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</si>
  <si>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</si>
  <si>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</si>
  <si>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</si>
  <si>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</si>
  <si>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</si>
  <si>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</si>
  <si>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</si>
  <si>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</si>
  <si>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</si>
  <si>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</si>
  <si>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</si>
  <si>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</si>
  <si>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</si>
  <si>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</si>
  <si>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</si>
  <si>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</si>
  <si>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</si>
  <si>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</si>
  <si>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</si>
  <si>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</si>
  <si>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</si>
  <si>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</si>
  <si>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</si>
  <si>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</si>
  <si>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</si>
  <si>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</si>
  <si>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</si>
  <si>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</si>
  <si>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</si>
  <si>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</si>
  <si>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</si>
  <si>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</si>
  <si>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</si>
  <si>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</si>
  <si>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</si>
  <si>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</si>
  <si>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</si>
  <si>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</si>
  <si>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</si>
  <si>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</si>
  <si>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</si>
  <si>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</si>
  <si>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</si>
  <si>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</si>
  <si>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</si>
  <si>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</si>
  <si>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</si>
  <si>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</si>
  <si>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</si>
  <si>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</si>
  <si>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</si>
  <si>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</si>
  <si>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</si>
  <si>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</si>
  <si>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</si>
  <si>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</si>
  <si>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</si>
  <si>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</si>
  <si>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</si>
  <si>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</si>
  <si>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</si>
  <si>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</si>
  <si>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</si>
  <si>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</si>
  <si>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</si>
  <si>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</si>
  <si>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</si>
  <si>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</si>
  <si>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</si>
  <si>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</si>
  <si>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</si>
  <si>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</si>
  <si>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</si>
  <si>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</si>
  <si>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</si>
  <si>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</si>
  <si>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</si>
  <si>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</si>
  <si>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</si>
  <si>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</si>
  <si>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</si>
  <si>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</si>
  <si>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</si>
  <si>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</si>
  <si>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</si>
  <si>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</si>
  <si>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</si>
  <si>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</si>
  <si>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</si>
  <si>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</si>
  <si>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</si>
  <si>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</si>
  <si>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</si>
  <si>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</si>
  <si>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</si>
  <si>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</si>
  <si>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</si>
  <si>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</si>
  <si>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</si>
  <si>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</si>
  <si>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</si>
  <si>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</si>
  <si>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</si>
  <si>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</si>
  <si>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</si>
  <si>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</si>
  <si>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</si>
  <si>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</si>
  <si>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</si>
  <si>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</si>
  <si>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</si>
  <si>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</si>
  <si>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</si>
  <si>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</si>
  <si>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</si>
  <si>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</si>
  <si>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</si>
  <si>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</si>
  <si>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</si>
  <si>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</si>
  <si>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</si>
  <si>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</si>
  <si>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</si>
  <si>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</si>
  <si>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</si>
  <si>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</si>
  <si>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</si>
  <si>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</si>
  <si>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</si>
  <si>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</si>
  <si>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</si>
  <si>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</si>
  <si>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</si>
  <si>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</si>
  <si>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</si>
  <si>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</si>
  <si>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</si>
  <si>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</si>
  <si>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</si>
  <si>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</si>
  <si>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</si>
  <si>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</si>
  <si>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</si>
  <si>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</si>
  <si>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</si>
  <si>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</si>
  <si>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</si>
  <si>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</si>
  <si>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</si>
  <si>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</si>
  <si>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</si>
  <si>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</si>
  <si>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</si>
  <si>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</si>
  <si>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</si>
  <si>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</si>
  <si>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</si>
  <si>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</si>
  <si>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</si>
  <si>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</si>
  <si>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</si>
  <si>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</si>
  <si>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</si>
  <si>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</si>
  <si>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</si>
  <si>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</si>
  <si>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</si>
  <si>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</si>
  <si>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</si>
  <si>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</si>
  <si>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</si>
  <si>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</si>
  <si>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</si>
  <si>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</si>
  <si>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</si>
  <si>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</si>
  <si>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</si>
  <si>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</si>
  <si>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</si>
  <si>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</si>
  <si>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</si>
  <si>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</si>
  <si>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</si>
  <si>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</si>
  <si>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</si>
  <si>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</si>
  <si>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</si>
  <si>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</si>
  <si>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</si>
  <si>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</si>
  <si>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</si>
  <si>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</si>
  <si>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</si>
  <si>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</si>
  <si>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</si>
  <si>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</si>
  <si>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</si>
  <si>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</si>
  <si>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</si>
  <si>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</si>
  <si>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</si>
  <si>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</si>
  <si>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</si>
  <si>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</si>
  <si>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</si>
  <si>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</si>
  <si>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</si>
  <si>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</si>
  <si>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</si>
  <si>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</si>
  <si>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</si>
  <si>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</si>
  <si>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</si>
  <si>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</si>
  <si>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</si>
  <si>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</si>
  <si>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</si>
  <si>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</si>
  <si>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</si>
  <si>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</si>
  <si>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</si>
  <si>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</si>
  <si>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</si>
  <si>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</si>
  <si>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</si>
  <si>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</si>
  <si>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</si>
  <si>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</si>
  <si>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</si>
  <si>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</si>
  <si>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</si>
  <si>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</si>
  <si>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</si>
  <si>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</si>
  <si>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</si>
  <si>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</si>
  <si>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</si>
  <si>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</si>
  <si>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</si>
  <si>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</si>
  <si>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</si>
  <si>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</si>
  <si>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</si>
  <si>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</si>
  <si>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</si>
  <si>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</si>
  <si>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</si>
  <si>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</si>
  <si>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</si>
  <si>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</si>
  <si>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</si>
  <si>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</si>
  <si>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</si>
  <si>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</si>
  <si>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</si>
  <si>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</si>
  <si>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</si>
  <si>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</si>
  <si>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</si>
  <si>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</si>
  <si>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</si>
  <si>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</si>
  <si>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</si>
  <si>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</si>
  <si>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</si>
  <si>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</si>
  <si>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</si>
  <si>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</si>
  <si>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</si>
  <si>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</si>
  <si>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</si>
  <si>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</si>
  <si>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</si>
  <si>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</si>
  <si>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</si>
  <si>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</si>
  <si>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</si>
  <si>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</si>
  <si>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</si>
  <si>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</si>
  <si>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</si>
  <si>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</si>
  <si>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</si>
  <si>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</si>
  <si>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</si>
  <si>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</si>
  <si>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</si>
  <si>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</si>
  <si>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</si>
  <si>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</si>
  <si>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</si>
  <si>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</si>
  <si>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</si>
  <si>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</si>
  <si>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</si>
  <si>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</si>
  <si>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</si>
  <si>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</si>
  <si>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</si>
  <si>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</si>
  <si>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</si>
  <si>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</si>
  <si>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</si>
  <si>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</si>
  <si>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</si>
  <si>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</si>
  <si>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</si>
  <si>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</si>
  <si>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</si>
  <si>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</si>
  <si>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</si>
  <si>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</si>
  <si>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</si>
  <si>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</si>
  <si>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</si>
  <si>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</si>
  <si>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</si>
  <si>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</si>
  <si>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</si>
  <si>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</si>
  <si>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</si>
  <si>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</si>
  <si>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</si>
  <si>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</si>
  <si>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</si>
  <si>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</si>
  <si>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</si>
  <si>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</si>
  <si>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</si>
  <si>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</si>
  <si>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</si>
  <si>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</si>
  <si>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</si>
  <si>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</si>
  <si>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</si>
  <si>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</si>
  <si>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</si>
  <si>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</si>
  <si>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</si>
  <si>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</si>
  <si>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</si>
  <si>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</si>
  <si>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</si>
  <si>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</si>
  <si>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</si>
  <si>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</si>
  <si>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</si>
  <si>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</si>
  <si>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</si>
  <si>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</si>
  <si>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</si>
  <si>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</si>
  <si>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</si>
  <si>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</si>
  <si>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</si>
  <si>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</si>
  <si>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</si>
  <si>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</si>
  <si>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</si>
  <si>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</si>
  <si>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</si>
  <si>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</si>
  <si>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</si>
  <si>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</si>
  <si>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</si>
  <si>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</si>
  <si>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</si>
  <si>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</si>
  <si>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</si>
  <si>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</si>
  <si>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</si>
  <si>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</si>
  <si>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</si>
  <si>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</si>
  <si>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</si>
  <si>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</si>
  <si>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</si>
  <si>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</si>
  <si>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</si>
  <si>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</si>
  <si>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</si>
  <si>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</si>
  <si>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</si>
  <si>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</si>
  <si>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</si>
  <si>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</si>
  <si>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</si>
  <si>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</si>
  <si>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</si>
  <si>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</si>
  <si>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</si>
  <si>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</si>
  <si>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</si>
  <si>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</si>
  <si>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</si>
  <si>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</si>
  <si>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</si>
  <si>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</si>
  <si>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</si>
  <si>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</si>
  <si>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</si>
  <si>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</si>
  <si>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</si>
  <si>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</si>
  <si>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</si>
  <si>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</si>
  <si>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</si>
  <si>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</si>
  <si>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</si>
  <si>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</si>
  <si>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</si>
  <si>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</si>
  <si>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</si>
  <si>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</si>
  <si>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</si>
  <si>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</si>
  <si>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</si>
  <si>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</si>
  <si>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</si>
  <si>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</si>
  <si>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</si>
  <si>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</si>
  <si>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</si>
  <si>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</si>
  <si>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</si>
  <si>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</si>
  <si>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</si>
  <si>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</si>
  <si>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</si>
  <si>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</si>
  <si>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</si>
  <si>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</si>
  <si>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</si>
  <si>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</si>
  <si>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</si>
  <si>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</si>
  <si>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</si>
  <si>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</si>
  <si>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</si>
  <si>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</si>
  <si>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</si>
  <si>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</si>
  <si>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</si>
  <si>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</si>
  <si>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</si>
  <si>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</si>
  <si>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</si>
  <si>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</si>
  <si>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</si>
  <si>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</si>
  <si>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</si>
  <si>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</si>
  <si>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</si>
  <si>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</si>
  <si>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</si>
  <si>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</si>
  <si>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</si>
  <si>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</si>
  <si>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</si>
  <si>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</si>
  <si>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</si>
  <si>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</si>
  <si>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</si>
  <si>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</si>
  <si>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</si>
  <si>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</si>
  <si>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</si>
  <si>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</si>
  <si>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</si>
  <si>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</si>
  <si>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</si>
  <si>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</si>
  <si>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</si>
  <si>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</si>
  <si>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</si>
  <si>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</si>
  <si>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</si>
  <si>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</si>
  <si>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</si>
  <si>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</si>
  <si>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</si>
  <si>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</si>
  <si>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</si>
  <si>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</si>
  <si>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</si>
  <si>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</si>
  <si>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</si>
  <si>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</si>
  <si>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</si>
  <si>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</si>
  <si>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</si>
  <si>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</si>
  <si>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</si>
  <si>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</si>
  <si>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</si>
  <si>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</si>
  <si>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</si>
  <si>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</si>
  <si>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</si>
  <si>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</si>
  <si>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</si>
  <si>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</si>
  <si>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</si>
  <si>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</si>
  <si>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</si>
  <si>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</si>
  <si>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</si>
  <si>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</si>
  <si>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</si>
  <si>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</si>
  <si>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</si>
  <si>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</si>
  <si>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</si>
  <si>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</si>
  <si>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</si>
  <si>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</si>
  <si>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</si>
  <si>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</si>
  <si>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</si>
  <si>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</si>
  <si>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</si>
  <si>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</si>
  <si>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</si>
  <si>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</si>
  <si>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</si>
  <si>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</si>
  <si>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</si>
  <si>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</si>
  <si>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</si>
  <si>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</si>
  <si>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</si>
  <si>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</si>
  <si>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</si>
  <si>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</si>
  <si>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</si>
  <si>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</si>
  <si>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</si>
  <si>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</si>
  <si>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</si>
  <si>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</si>
  <si>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</si>
  <si>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</si>
  <si>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</si>
  <si>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</si>
  <si>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</si>
  <si>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</si>
  <si>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</si>
  <si>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</si>
  <si>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</si>
  <si>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</si>
  <si>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</si>
  <si>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</si>
  <si>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</si>
  <si>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</si>
  <si>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</si>
  <si>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</si>
  <si>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</si>
  <si>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</si>
  <si>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</si>
  <si>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</si>
  <si>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</si>
  <si>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</si>
  <si>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</si>
  <si>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</si>
  <si>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</si>
  <si>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</si>
  <si>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</si>
  <si>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</si>
  <si>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</si>
  <si>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</si>
  <si>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</si>
  <si>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</si>
  <si>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</si>
  <si>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</si>
  <si>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</si>
  <si>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</si>
  <si>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</si>
  <si>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</si>
  <si>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</si>
  <si>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</si>
  <si>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</si>
  <si>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</si>
  <si>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</si>
  <si>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</si>
  <si>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</si>
  <si>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</si>
  <si>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</si>
  <si>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</si>
  <si>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</si>
  <si>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</si>
  <si>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</si>
  <si>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</si>
  <si>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</si>
  <si>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</si>
  <si>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</si>
  <si>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</si>
  <si>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</si>
  <si>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</si>
  <si>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</si>
  <si>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</si>
  <si>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</si>
  <si>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</si>
  <si>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</si>
  <si>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</si>
  <si>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</si>
  <si>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</si>
  <si>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</si>
  <si>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</si>
  <si>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</si>
  <si>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</si>
  <si>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</si>
  <si>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</si>
  <si>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</si>
  <si>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</si>
  <si>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</si>
  <si>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</si>
  <si>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</si>
  <si>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</si>
  <si>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</si>
  <si>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</si>
  <si>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</si>
  <si>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</si>
  <si>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</si>
  <si>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</si>
  <si>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</si>
  <si>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</si>
  <si>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</si>
  <si>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</si>
  <si>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</si>
  <si>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</si>
  <si>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</si>
  <si>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</si>
  <si>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</si>
  <si>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</si>
  <si>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</si>
  <si>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</si>
  <si>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</si>
  <si>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</si>
  <si>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</si>
  <si>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</si>
  <si>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</si>
  <si>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</si>
  <si>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</si>
  <si>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</si>
  <si>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</si>
  <si>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</si>
  <si>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</si>
  <si>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</si>
  <si>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</si>
  <si>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</si>
  <si>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</si>
  <si>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</si>
  <si>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</si>
  <si>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</si>
  <si>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</si>
  <si>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</si>
  <si>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</si>
  <si>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</si>
  <si>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</si>
  <si>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</si>
  <si>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</si>
  <si>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</si>
  <si>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</si>
  <si>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</si>
  <si>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</si>
  <si>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</si>
  <si>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</si>
  <si>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</si>
  <si>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</si>
  <si>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</si>
  <si>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</si>
  <si>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</si>
  <si>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</si>
  <si>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</si>
  <si>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</si>
  <si>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</si>
  <si>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</si>
  <si>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</si>
  <si>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</si>
  <si>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</si>
  <si>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</si>
  <si>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</si>
  <si>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</si>
  <si>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</si>
  <si>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</si>
  <si>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</si>
  <si>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</si>
  <si>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</si>
  <si>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</si>
  <si>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</si>
  <si>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</si>
  <si>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</si>
  <si>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</si>
  <si>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</si>
  <si>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</si>
  <si>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</si>
  <si>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</si>
  <si>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</si>
  <si>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</si>
  <si>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</si>
  <si>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</si>
  <si>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</si>
  <si>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</si>
  <si>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</si>
  <si>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</si>
  <si>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</si>
  <si>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</si>
  <si>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</si>
  <si>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</si>
  <si>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</si>
  <si>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</si>
  <si>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</si>
  <si>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</si>
  <si>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</si>
  <si>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</si>
  <si>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</si>
  <si>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</si>
  <si>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</si>
  <si>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</si>
  <si>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</si>
  <si>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</si>
  <si>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</si>
  <si>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</si>
  <si>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</si>
  <si>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</si>
  <si>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</si>
  <si>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</si>
  <si>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</si>
  <si>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</si>
  <si>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</si>
  <si>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</si>
  <si>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</si>
  <si>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</si>
  <si>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</si>
  <si>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</si>
  <si>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</si>
  <si>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</si>
  <si>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</si>
  <si>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</si>
  <si>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</si>
  <si>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</si>
  <si>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</si>
  <si>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</si>
  <si>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</si>
  <si>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</si>
  <si>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</si>
  <si>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</si>
  <si>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</si>
  <si>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</si>
  <si>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</si>
  <si>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</si>
  <si>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</si>
  <si>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</si>
  <si>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</si>
  <si>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</si>
  <si>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</si>
  <si>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</si>
  <si>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</si>
  <si>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</si>
  <si>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</si>
  <si>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</si>
  <si>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</si>
  <si>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</si>
  <si>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</si>
  <si>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</si>
  <si>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</si>
  <si>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</si>
  <si>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</si>
  <si>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</si>
  <si>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</si>
  <si>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</si>
  <si>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</si>
  <si>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</si>
  <si>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</si>
  <si>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</si>
  <si>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</si>
  <si>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</si>
  <si>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</si>
  <si>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</si>
  <si>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</si>
  <si>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</si>
  <si>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</si>
  <si>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</si>
  <si>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</si>
  <si>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</si>
  <si>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</si>
  <si>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</si>
  <si>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</si>
  <si>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</si>
  <si>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</si>
  <si>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</si>
  <si>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</si>
  <si>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</si>
  <si>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</si>
  <si>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</si>
  <si>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</si>
  <si>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</si>
  <si>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</si>
  <si>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</si>
  <si>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</si>
  <si>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</si>
  <si>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</si>
  <si>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</si>
  <si>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</si>
  <si>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</si>
  <si>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</si>
  <si>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</si>
  <si>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</si>
  <si>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</si>
  <si>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</si>
  <si>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</si>
  <si>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</si>
  <si>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</si>
  <si>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</si>
  <si>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</si>
  <si>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</si>
  <si>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</si>
  <si>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</si>
  <si>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</si>
  <si>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</si>
  <si>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</si>
  <si>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</si>
  <si>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</si>
  <si>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</si>
  <si>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</si>
  <si>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</si>
  <si>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</si>
  <si>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</si>
  <si>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</si>
  <si>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</si>
  <si>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</si>
  <si>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</si>
  <si>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</si>
  <si>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</si>
  <si>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</si>
  <si>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</si>
  <si>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</si>
  <si>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</si>
  <si>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</si>
  <si>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</si>
  <si>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</si>
  <si>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</si>
  <si>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</si>
  <si>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</si>
  <si>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</si>
  <si>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</si>
  <si>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</si>
  <si>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</si>
  <si>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</si>
  <si>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</si>
  <si>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</si>
  <si>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</si>
  <si>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</si>
  <si>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</si>
  <si>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</si>
  <si>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</si>
  <si>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</si>
  <si>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</si>
  <si>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</si>
  <si>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</si>
  <si>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</si>
  <si>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</si>
  <si>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</si>
  <si>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</si>
  <si>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</si>
  <si>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</si>
  <si>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</si>
  <si>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</si>
  <si>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</si>
  <si>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</si>
  <si>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</si>
  <si>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</si>
  <si>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</si>
  <si>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</si>
  <si>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</si>
  <si>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</si>
  <si>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</si>
  <si>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</si>
  <si>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</si>
  <si>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</si>
  <si>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</si>
  <si>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</si>
  <si>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</si>
  <si>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</si>
  <si>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</si>
  <si>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</si>
  <si>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</si>
  <si>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</si>
  <si>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</si>
  <si>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</si>
  <si>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</si>
  <si>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</si>
  <si>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</si>
  <si>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</si>
  <si>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</si>
  <si>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</si>
  <si>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</si>
  <si>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</si>
  <si>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</si>
  <si>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</si>
  <si>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</si>
  <si>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</si>
  <si>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</si>
  <si>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</si>
  <si>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</si>
  <si>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</si>
  <si>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</si>
  <si>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</si>
  <si>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</si>
  <si>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</si>
  <si>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</si>
  <si>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</si>
  <si>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</si>
  <si>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</si>
  <si>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</si>
  <si>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</si>
  <si>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</si>
  <si>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</si>
  <si>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</si>
  <si>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</si>
  <si>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</si>
  <si>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</si>
  <si>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</si>
  <si>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</si>
  <si>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</si>
  <si>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</si>
  <si>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</si>
  <si>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</si>
  <si>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</si>
  <si>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</si>
  <si>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</si>
  <si>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</si>
  <si>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</si>
  <si>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</si>
  <si>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</si>
  <si>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</si>
  <si>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</si>
  <si>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</si>
  <si>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</si>
  <si>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</si>
  <si>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</si>
  <si>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</si>
  <si>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</si>
  <si>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</si>
  <si>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</si>
  <si>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</si>
  <si>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</si>
  <si>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</si>
  <si>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</si>
  <si>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</si>
  <si>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</si>
  <si>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</si>
  <si>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</si>
  <si>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</si>
  <si>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</si>
  <si>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</si>
  <si>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</si>
  <si>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</si>
  <si>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</si>
  <si>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</si>
  <si>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</si>
  <si>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</si>
  <si>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</si>
  <si>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</si>
  <si>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</si>
  <si>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</si>
  <si>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</si>
  <si>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</si>
  <si>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</si>
  <si>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</si>
  <si>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</si>
  <si>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</si>
  <si>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</si>
  <si>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</si>
  <si>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</si>
  <si>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</si>
  <si>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</si>
  <si>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</si>
  <si>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</si>
  <si>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</si>
  <si>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</si>
  <si>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</si>
  <si>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</si>
  <si>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</si>
  <si>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</si>
  <si>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</si>
  <si>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</si>
  <si>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</si>
  <si>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</si>
  <si>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</si>
  <si>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</si>
  <si>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</si>
  <si>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</si>
  <si>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</si>
  <si>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</si>
  <si>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</si>
  <si>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</si>
  <si>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</si>
  <si>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</si>
  <si>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</si>
  <si>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</si>
  <si>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</si>
  <si>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</si>
  <si>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</si>
  <si>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</si>
  <si>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</si>
  <si>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</si>
  <si>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</si>
  <si>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</si>
  <si>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</si>
  <si>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</si>
  <si>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</si>
  <si>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</si>
  <si>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</si>
  <si>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</si>
  <si>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</si>
  <si>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</si>
  <si>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</si>
  <si>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</si>
  <si>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</si>
  <si>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</si>
  <si>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</si>
  <si>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</si>
  <si>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</si>
  <si>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</si>
  <si>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</si>
  <si>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</si>
  <si>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</si>
  <si>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</si>
  <si>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</si>
  <si>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</si>
  <si>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</si>
  <si>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</si>
  <si>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</si>
  <si>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</si>
  <si>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</si>
  <si>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</si>
  <si>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</si>
  <si>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</si>
  <si>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</si>
  <si>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</si>
  <si>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</si>
  <si>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</si>
  <si>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</si>
  <si>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</si>
  <si>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</si>
  <si>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</si>
  <si>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</si>
  <si>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</si>
  <si>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</si>
  <si>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</si>
  <si>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</si>
  <si>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</si>
  <si>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</si>
  <si>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</si>
  <si>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</si>
  <si>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</si>
  <si>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</si>
  <si>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</si>
  <si>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</si>
  <si>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</si>
  <si>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</si>
  <si>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</si>
  <si>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</si>
  <si>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</si>
  <si>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</si>
  <si>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</si>
  <si>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</si>
  <si>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</si>
  <si>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</si>
  <si>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</si>
  <si>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</si>
  <si>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</si>
  <si>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</si>
  <si>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</si>
  <si>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</si>
  <si>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</si>
  <si>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</si>
  <si>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</si>
  <si>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</si>
  <si>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</si>
  <si>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</si>
  <si>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</si>
  <si>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</si>
  <si>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</si>
  <si>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</si>
  <si>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</si>
  <si>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</si>
  <si>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</si>
  <si>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</si>
  <si>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</si>
  <si>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</si>
  <si>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</si>
  <si>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</si>
  <si>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</si>
  <si>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</si>
  <si>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</si>
  <si>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</si>
  <si>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</si>
  <si>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</si>
  <si>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</si>
  <si>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</si>
  <si>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</si>
  <si>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</si>
  <si>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</si>
  <si>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</si>
  <si>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</si>
  <si>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</si>
  <si>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</si>
  <si>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</si>
  <si>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</si>
  <si>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</si>
  <si>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</si>
  <si>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</si>
  <si>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</si>
  <si>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</si>
  <si>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</si>
  <si>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</si>
  <si>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</si>
  <si>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</si>
  <si>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</si>
  <si>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</si>
  <si>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</si>
  <si>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</si>
  <si>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</si>
  <si>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</si>
  <si>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</si>
  <si>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</si>
  <si>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</si>
  <si>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</si>
  <si>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</si>
  <si>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</si>
  <si>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</si>
  <si>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</si>
  <si>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</si>
  <si>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</si>
  <si>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</si>
  <si>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</si>
  <si>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</si>
  <si>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</si>
  <si>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</si>
  <si>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</si>
  <si>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</si>
  <si>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</si>
  <si>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</si>
  <si>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</si>
  <si>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</si>
  <si>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</si>
  <si>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</si>
  <si>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</si>
  <si>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</si>
  <si>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</si>
  <si>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</si>
  <si>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</si>
  <si>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</si>
  <si>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</si>
  <si>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</si>
  <si>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</si>
  <si>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</si>
  <si>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</si>
  <si>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</si>
  <si>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</si>
  <si>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</si>
  <si>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</si>
  <si>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</si>
  <si>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</si>
  <si>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</si>
  <si>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</si>
  <si>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</si>
  <si>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</si>
  <si>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</si>
  <si>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</si>
  <si>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</si>
  <si>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</si>
  <si>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</si>
  <si>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</si>
  <si>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</si>
  <si>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</si>
  <si>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</si>
  <si>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</si>
  <si>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</si>
  <si>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</si>
  <si>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</si>
  <si>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</si>
  <si>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</si>
  <si>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</si>
  <si>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</si>
  <si>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</si>
  <si>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</si>
  <si>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</si>
  <si>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</si>
  <si>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</si>
  <si>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</si>
  <si>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</si>
  <si>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</si>
  <si>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</si>
  <si>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</si>
  <si>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</si>
  <si>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</si>
  <si>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</si>
  <si>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</si>
  <si>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</si>
  <si>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</si>
  <si>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</si>
  <si>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</si>
  <si>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</si>
  <si>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</si>
  <si>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</si>
  <si>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</si>
  <si>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</si>
  <si>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</si>
  <si>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</si>
  <si>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</si>
  <si>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</si>
  <si>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</si>
  <si>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</si>
  <si>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</si>
  <si>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</si>
  <si>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</si>
  <si>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</si>
  <si>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</si>
  <si>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</si>
  <si>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</si>
  <si>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</si>
  <si>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</si>
  <si>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</si>
  <si>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</si>
  <si>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</si>
  <si>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</si>
  <si>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</si>
  <si>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</si>
  <si>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</si>
  <si>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</si>
  <si>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</si>
  <si>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</si>
  <si>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</si>
  <si>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</si>
  <si>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</si>
  <si>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</si>
  <si>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</si>
  <si>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</si>
  <si>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</si>
  <si>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</si>
  <si>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</si>
  <si>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</si>
  <si>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</si>
  <si>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</si>
  <si>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</si>
  <si>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</si>
  <si>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</si>
  <si>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</si>
  <si>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</si>
  <si>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</si>
  <si>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</si>
  <si>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</si>
  <si>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</si>
  <si>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</si>
  <si>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</si>
  <si>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</si>
  <si>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</si>
  <si>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</si>
  <si>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</si>
  <si>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</si>
  <si>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</si>
  <si>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</si>
  <si>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</si>
  <si>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</si>
  <si>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</si>
  <si>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</si>
  <si>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</si>
  <si>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</si>
  <si>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</si>
  <si>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</si>
  <si>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</si>
  <si>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</si>
  <si>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</si>
  <si>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</si>
  <si>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</si>
  <si>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</si>
  <si>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</si>
  <si>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</si>
  <si>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</si>
  <si>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</si>
  <si>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</si>
  <si>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</si>
  <si>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</si>
  <si>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</si>
  <si>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</si>
  <si>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</si>
  <si>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</si>
  <si>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</si>
  <si>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</si>
  <si>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</si>
  <si>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</si>
  <si>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</si>
  <si>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</si>
  <si>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</si>
  <si>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</si>
  <si>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</si>
  <si>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</si>
  <si>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</si>
  <si>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</si>
  <si>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</si>
  <si>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</si>
  <si>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</si>
  <si>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</si>
  <si>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</si>
  <si>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</si>
  <si>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</si>
  <si>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</si>
  <si>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</si>
  <si>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</si>
  <si>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</si>
  <si>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</si>
  <si>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</si>
  <si>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</si>
  <si>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</si>
  <si>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</si>
  <si>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</si>
  <si>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</si>
  <si>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</si>
  <si>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</si>
  <si>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</si>
  <si>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</si>
  <si>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</si>
  <si>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</si>
  <si>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</si>
  <si>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</si>
  <si>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</si>
  <si>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</si>
  <si>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</si>
  <si>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</si>
  <si>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</si>
  <si>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</si>
  <si>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</si>
  <si>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</si>
  <si>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</si>
  <si>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</si>
  <si>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</si>
  <si>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</si>
  <si>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</si>
  <si>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</si>
  <si>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</si>
  <si>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</si>
  <si>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</si>
  <si>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</si>
  <si>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</si>
  <si>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</si>
  <si>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</si>
  <si>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</si>
  <si>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</si>
  <si>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</si>
  <si>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</si>
  <si>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</si>
  <si>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</si>
  <si>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</si>
  <si>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</si>
  <si>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</si>
  <si>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</si>
  <si>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</si>
  <si>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</si>
  <si>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</si>
  <si>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</si>
  <si>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</si>
  <si>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</si>
  <si>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</si>
  <si>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</si>
  <si>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</si>
  <si>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</si>
  <si>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</si>
  <si>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</si>
  <si>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</si>
  <si>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</si>
  <si>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</si>
  <si>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</si>
  <si>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</si>
  <si>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</si>
  <si>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</si>
  <si>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</si>
  <si>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</si>
  <si>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</si>
  <si>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</si>
  <si>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</si>
  <si>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</si>
  <si>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</si>
  <si>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</si>
  <si>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</si>
  <si>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</si>
  <si>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</si>
  <si>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</si>
  <si>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</si>
  <si>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</si>
  <si>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</si>
  <si>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</si>
  <si>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</si>
  <si>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</si>
  <si>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</si>
  <si>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</si>
  <si>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</si>
  <si>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</si>
  <si>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</si>
  <si>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</si>
  <si>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</si>
  <si>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</si>
  <si>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</si>
  <si>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</si>
  <si>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</si>
  <si>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</si>
  <si>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</si>
  <si>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</si>
  <si>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</si>
  <si>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</si>
  <si>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</si>
  <si>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</si>
  <si>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</si>
  <si>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</si>
  <si>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</si>
  <si>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</si>
  <si>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</si>
  <si>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</si>
  <si>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</si>
  <si>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</si>
  <si>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</si>
  <si>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</si>
  <si>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</si>
  <si>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</si>
  <si>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</si>
  <si>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</si>
  <si>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</si>
  <si>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</si>
  <si>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</si>
  <si>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</si>
  <si>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</si>
  <si>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</si>
  <si>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</si>
  <si>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</si>
  <si>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</si>
  <si>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</si>
  <si>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</si>
  <si>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</si>
  <si>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</si>
  <si>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</si>
  <si>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</si>
  <si>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</si>
  <si>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</si>
  <si>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</si>
  <si>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</si>
  <si>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</si>
  <si>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</si>
  <si>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</si>
  <si>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</si>
  <si>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</si>
  <si>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</si>
  <si>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</si>
  <si>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</si>
  <si>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</si>
  <si>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</si>
  <si>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</si>
  <si>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</si>
  <si>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</si>
  <si>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</si>
  <si>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</si>
  <si>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</si>
  <si>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</si>
  <si>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</si>
  <si>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</si>
  <si>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</si>
  <si>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</si>
  <si>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</si>
  <si>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</si>
  <si>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</si>
  <si>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</si>
  <si>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</si>
  <si>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</si>
  <si>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</si>
  <si>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</si>
  <si>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</si>
  <si>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</si>
  <si>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</si>
  <si>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</si>
  <si>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</si>
  <si>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</si>
  <si>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</si>
  <si>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</si>
  <si>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</si>
  <si>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</si>
  <si>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</si>
  <si>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</si>
  <si>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</si>
  <si>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</si>
  <si>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</si>
  <si>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</si>
  <si>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</si>
  <si>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</si>
  <si>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</si>
  <si>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</si>
  <si>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</si>
  <si>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</si>
  <si>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</si>
  <si>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</si>
  <si>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</si>
  <si>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</si>
  <si>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</si>
  <si>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</si>
  <si>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</si>
  <si>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</si>
  <si>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</si>
  <si>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</si>
  <si>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</si>
  <si>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</si>
  <si>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</si>
  <si>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</si>
  <si>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</si>
  <si>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</si>
  <si>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</si>
  <si>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</si>
  <si>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</si>
  <si>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</si>
  <si>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</si>
  <si>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</si>
  <si>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</si>
  <si>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</si>
  <si>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</si>
  <si>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</si>
  <si>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</si>
  <si>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</si>
  <si>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</si>
  <si>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</si>
  <si>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</si>
  <si>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</si>
  <si>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</si>
  <si>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</si>
  <si>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</si>
  <si>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</si>
  <si>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</si>
  <si>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</si>
  <si>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</si>
  <si>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</si>
  <si>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</si>
  <si>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</si>
  <si>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</si>
  <si>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</si>
  <si>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</si>
  <si>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</si>
  <si>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</si>
  <si>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</si>
  <si>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</si>
  <si>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</si>
  <si>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</si>
  <si>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</si>
  <si>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</si>
  <si>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</si>
  <si>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</si>
  <si>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</si>
  <si>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</si>
  <si>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</si>
  <si>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</si>
  <si>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</si>
  <si>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</si>
  <si>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</si>
  <si>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</si>
  <si>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</si>
  <si>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</si>
  <si>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</si>
  <si>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</si>
  <si>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</si>
  <si>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</si>
  <si>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</si>
  <si>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</si>
  <si>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</si>
  <si>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</si>
  <si>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</si>
  <si>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</si>
  <si>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</si>
  <si>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</si>
  <si>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</si>
  <si>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</si>
  <si>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</si>
  <si>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</si>
  <si>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</si>
  <si>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</si>
  <si>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</si>
  <si>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</si>
  <si>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</si>
  <si>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</si>
  <si>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</si>
  <si>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</si>
  <si>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</si>
  <si>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</si>
  <si>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</si>
  <si>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</si>
  <si>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</si>
  <si>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</si>
  <si>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</si>
  <si>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</si>
  <si>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</si>
  <si>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</si>
  <si>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</si>
  <si>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</si>
  <si>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</si>
  <si>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</si>
  <si>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</si>
  <si>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</si>
  <si>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</si>
  <si>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</si>
  <si>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</si>
  <si>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</si>
  <si>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</si>
  <si>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</si>
  <si>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</si>
  <si>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</si>
  <si>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</si>
  <si>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</si>
  <si>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</si>
  <si>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</si>
  <si>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</si>
  <si>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</si>
  <si>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</si>
  <si>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</si>
  <si>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</si>
  <si>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</si>
  <si>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</si>
  <si>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</si>
  <si>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</si>
  <si>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</si>
  <si>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</si>
  <si>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</si>
  <si>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</si>
  <si>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</si>
  <si>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</si>
  <si>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</si>
  <si>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</si>
  <si>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</si>
  <si>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</si>
  <si>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</si>
  <si>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</si>
  <si>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</si>
  <si>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</si>
  <si>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</si>
  <si>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</si>
  <si>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</si>
  <si>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</si>
  <si>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</si>
  <si>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</si>
  <si>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</si>
  <si>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</si>
  <si>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</si>
  <si>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</si>
  <si>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</si>
  <si>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</si>
  <si>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</si>
  <si>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</si>
  <si>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</si>
  <si>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</si>
  <si>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</si>
  <si>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</si>
  <si>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</si>
  <si>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</si>
  <si>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</si>
  <si>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</si>
  <si>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</si>
  <si>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</si>
  <si>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</si>
  <si>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</si>
  <si>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</si>
  <si>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</si>
  <si>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</si>
  <si>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</si>
  <si>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</si>
  <si>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</si>
  <si>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</si>
  <si>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</si>
  <si>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</si>
  <si>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</si>
  <si>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</si>
  <si>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</si>
  <si>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</si>
  <si>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</si>
  <si>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</si>
  <si>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</si>
  <si>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</si>
  <si>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</si>
  <si>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</si>
  <si>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</si>
  <si>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</si>
  <si>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</si>
  <si>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</si>
  <si>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</si>
  <si>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</si>
  <si>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</si>
  <si>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</si>
  <si>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</si>
  <si>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</si>
  <si>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</si>
  <si>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</si>
  <si>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</si>
  <si>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</si>
  <si>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</si>
  <si>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</si>
  <si>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</si>
  <si>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</si>
  <si>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</si>
  <si>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</si>
  <si>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</si>
  <si>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</si>
  <si>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</si>
  <si>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</si>
  <si>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</si>
  <si>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</si>
  <si>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</si>
  <si>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</si>
  <si>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</si>
  <si>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</si>
  <si>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</si>
  <si>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</si>
  <si>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</si>
  <si>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</si>
  <si>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</si>
  <si>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</si>
  <si>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</si>
  <si>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</si>
  <si>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</si>
  <si>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</si>
  <si>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</si>
  <si>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</si>
  <si>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</si>
  <si>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</si>
  <si>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</si>
  <si>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</si>
  <si>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</si>
  <si>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</si>
  <si>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</si>
  <si>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</si>
  <si>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</si>
  <si>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</si>
  <si>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</si>
  <si>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</si>
  <si>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</si>
  <si>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</si>
  <si>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</si>
  <si>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</si>
  <si>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</si>
  <si>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</si>
  <si>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</si>
  <si>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</si>
  <si>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</si>
  <si>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</si>
  <si>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</si>
  <si>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</si>
  <si>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</si>
  <si>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</si>
  <si>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</si>
  <si>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</si>
  <si>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</si>
  <si>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</si>
  <si>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</si>
  <si>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</si>
  <si>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</si>
  <si>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</si>
  <si>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</si>
  <si>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</si>
  <si>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</si>
  <si>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</si>
  <si>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</si>
  <si>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</si>
  <si>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</si>
  <si>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</si>
  <si>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</si>
  <si>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</si>
  <si>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</si>
  <si>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</si>
  <si>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</si>
  <si>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</si>
  <si>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</si>
  <si>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</si>
  <si>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</si>
  <si>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</si>
  <si>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</si>
  <si>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</si>
  <si>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</si>
  <si>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</si>
  <si>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</si>
  <si>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</si>
  <si>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</si>
  <si>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</si>
  <si>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</si>
  <si>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</si>
  <si>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</si>
  <si>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</si>
  <si>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</si>
  <si>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</si>
  <si>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</si>
  <si>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</si>
  <si>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</si>
  <si>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</si>
  <si>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</si>
  <si>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</si>
  <si>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</si>
  <si>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</si>
  <si>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</si>
  <si>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</si>
  <si>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</si>
  <si>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</si>
  <si>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</si>
  <si>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</si>
  <si>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</si>
  <si>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</si>
  <si>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</si>
  <si>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</si>
  <si>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</si>
  <si>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</si>
  <si>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</si>
  <si>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</si>
  <si>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</si>
  <si>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</si>
  <si>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</si>
  <si>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</si>
  <si>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</si>
  <si>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</si>
  <si>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</si>
  <si>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</si>
  <si>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</si>
  <si>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</si>
  <si>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</si>
  <si>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</si>
  <si>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</si>
  <si>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</si>
  <si>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</si>
  <si>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</si>
  <si>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</si>
  <si>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</si>
  <si>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</si>
  <si>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</si>
  <si>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</si>
  <si>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</si>
  <si>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</si>
  <si>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</si>
  <si>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</si>
  <si>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</si>
  <si>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</si>
  <si>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</si>
  <si>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</si>
  <si>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</si>
  <si>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</si>
  <si>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</si>
  <si>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</si>
  <si>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</si>
  <si>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</si>
  <si>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</si>
  <si>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</si>
  <si>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</si>
  <si>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</si>
  <si>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</si>
  <si>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</si>
  <si>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</si>
  <si>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</si>
  <si>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</si>
  <si>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</si>
  <si>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</si>
  <si>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</si>
  <si>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</si>
  <si>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</si>
  <si>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</si>
  <si>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</si>
  <si>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</si>
  <si>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</si>
  <si>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</si>
  <si>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</si>
  <si>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</si>
  <si>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</si>
  <si>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</si>
  <si>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</si>
  <si>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</si>
  <si>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</si>
  <si>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</si>
  <si>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</si>
  <si>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</si>
  <si>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</si>
  <si>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</si>
  <si>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</si>
  <si>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</si>
  <si>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</si>
  <si>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</si>
  <si>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</si>
  <si>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</si>
  <si>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</si>
  <si>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</si>
  <si>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</si>
  <si>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</si>
  <si>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</si>
  <si>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</si>
  <si>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</si>
  <si>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</si>
  <si>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</si>
  <si>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</si>
  <si>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</si>
  <si>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</si>
  <si>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</si>
  <si>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</si>
  <si>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</si>
  <si>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</si>
  <si>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</si>
  <si>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</si>
  <si>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</si>
  <si>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</si>
  <si>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</si>
  <si>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</si>
  <si>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</si>
  <si>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</si>
  <si>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</si>
  <si>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</si>
  <si>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</si>
  <si>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</si>
  <si>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</si>
  <si>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</si>
  <si>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</si>
  <si>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</si>
  <si>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</si>
  <si>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</si>
  <si>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</si>
  <si>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</si>
  <si>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</si>
  <si>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</si>
  <si>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</si>
  <si>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</si>
  <si>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</si>
  <si>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</si>
  <si>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</si>
  <si>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</si>
  <si>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</si>
  <si>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</si>
  <si>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</si>
  <si>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</si>
  <si>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</si>
  <si>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</si>
  <si>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</si>
  <si>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</si>
  <si>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</si>
  <si>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</si>
  <si>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</si>
  <si>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</si>
  <si>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</si>
  <si>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</si>
  <si>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</si>
  <si>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</si>
  <si>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</si>
  <si>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</si>
  <si>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</si>
  <si>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</si>
  <si>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</si>
  <si>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</si>
  <si>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</si>
  <si>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</si>
  <si>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</si>
  <si>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</si>
  <si>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</si>
  <si>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</si>
  <si>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</si>
  <si>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</si>
  <si>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</si>
  <si>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</si>
  <si>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</si>
  <si>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</si>
  <si>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</si>
  <si>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</si>
  <si>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</si>
  <si>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</si>
  <si>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</si>
  <si>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</si>
  <si>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</si>
  <si>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</si>
  <si>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</si>
  <si>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</si>
  <si>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</si>
  <si>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</si>
  <si>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</si>
  <si>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</si>
  <si>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</si>
  <si>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</si>
  <si>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</si>
  <si>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</si>
  <si>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</si>
  <si>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</si>
  <si>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</si>
  <si>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</si>
  <si>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</si>
  <si>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</si>
  <si>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</si>
  <si>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</si>
  <si>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</si>
  <si>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</si>
  <si>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</si>
  <si>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</si>
  <si>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</si>
  <si>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</si>
  <si>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</si>
  <si>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</si>
  <si>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</si>
  <si>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</si>
  <si>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</si>
  <si>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</si>
  <si>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</si>
  <si>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</si>
  <si>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</si>
  <si>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</si>
  <si>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</si>
  <si>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</si>
  <si>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</si>
  <si>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</si>
  <si>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</si>
  <si>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</si>
  <si>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</si>
  <si>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</si>
  <si>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</si>
  <si>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</si>
  <si>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</si>
  <si>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</si>
  <si>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</si>
  <si>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</si>
  <si>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</si>
  <si>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</si>
  <si>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</si>
  <si>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</si>
  <si>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</si>
  <si>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</si>
  <si>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</si>
  <si>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</si>
  <si>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</si>
  <si>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</si>
  <si>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</si>
  <si>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</si>
  <si>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</si>
  <si>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</si>
  <si>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</si>
  <si>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</si>
  <si>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</si>
  <si>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</si>
  <si>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</si>
  <si>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</si>
  <si>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</si>
  <si>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</si>
  <si>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</si>
  <si>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</si>
  <si>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</si>
  <si>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</si>
  <si>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</si>
  <si>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</si>
  <si>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</si>
  <si>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</si>
  <si>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</si>
  <si>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</si>
  <si>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</si>
  <si>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</si>
  <si>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</si>
  <si>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</si>
  <si>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</si>
  <si>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</si>
  <si>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</si>
  <si>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</si>
  <si>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</si>
  <si>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</si>
  <si>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</si>
  <si>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</si>
  <si>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</si>
  <si>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</si>
  <si>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</si>
  <si>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</si>
  <si>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</si>
  <si>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</si>
  <si>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</si>
  <si>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</si>
  <si>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</si>
  <si>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</si>
  <si>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</si>
  <si>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</si>
  <si>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</si>
  <si>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</si>
  <si>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</si>
  <si>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</si>
  <si>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</si>
  <si>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</si>
  <si>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</si>
  <si>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</si>
  <si>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</si>
  <si>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</si>
  <si>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</si>
  <si>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</si>
  <si>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</si>
  <si>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</si>
  <si>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</si>
  <si>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</si>
  <si>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</si>
  <si>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</si>
  <si>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</si>
  <si>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</si>
  <si>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</si>
  <si>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</si>
  <si>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</si>
  <si>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</si>
  <si>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</si>
  <si>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</si>
  <si>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</si>
  <si>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</si>
  <si>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</si>
  <si>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</si>
  <si>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</si>
  <si>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</si>
  <si>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</si>
  <si>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</si>
  <si>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</si>
  <si>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</si>
  <si>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</si>
  <si>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</si>
  <si>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</si>
  <si>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</si>
  <si>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</si>
  <si>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</si>
  <si>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</si>
  <si>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</si>
  <si>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</si>
  <si>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</si>
  <si>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</si>
  <si>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</si>
  <si>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</si>
  <si>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</si>
  <si>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</si>
  <si>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</si>
  <si>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</si>
  <si>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</si>
  <si>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</si>
  <si>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</si>
  <si>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</si>
  <si>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</si>
  <si>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</si>
  <si>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</si>
  <si>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</si>
  <si>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</si>
  <si>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</si>
  <si>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</si>
  <si>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</si>
  <si>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</si>
  <si>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</si>
  <si>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</si>
  <si>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</si>
  <si>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</si>
  <si>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</si>
  <si>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</si>
  <si>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</si>
  <si>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</si>
  <si>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</si>
  <si>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</si>
  <si>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</si>
  <si>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</si>
  <si>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</si>
  <si>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</si>
  <si>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</si>
  <si>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</si>
  <si>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</si>
  <si>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</si>
  <si>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</si>
  <si>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</si>
  <si>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</si>
  <si>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</si>
  <si>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</si>
  <si>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</si>
  <si>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</si>
  <si>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</si>
  <si>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</si>
  <si>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</si>
  <si>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</si>
  <si>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</si>
  <si>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</si>
  <si>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</si>
  <si>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</si>
  <si>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</si>
  <si>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</si>
  <si>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</si>
  <si>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</si>
  <si>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</si>
  <si>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</si>
  <si>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</si>
  <si>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</si>
  <si>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</si>
  <si>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</si>
  <si>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</si>
  <si>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</si>
  <si>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</si>
  <si>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</si>
  <si>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</si>
  <si>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</si>
  <si>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</si>
  <si>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</si>
  <si>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</si>
  <si>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</si>
  <si>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</si>
  <si>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</si>
  <si>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</si>
  <si>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</si>
  <si>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</si>
  <si>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</si>
  <si>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</si>
  <si>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</si>
  <si>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</si>
  <si>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</si>
  <si>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</si>
  <si>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</si>
  <si>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</si>
  <si>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</si>
  <si>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</si>
  <si>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</si>
  <si>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</si>
  <si>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</si>
  <si>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</si>
  <si>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</si>
  <si>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</si>
  <si>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</si>
  <si>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</si>
  <si>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</si>
  <si>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</si>
  <si>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</si>
  <si>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</si>
  <si>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</si>
  <si>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</si>
  <si>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</si>
  <si>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</si>
  <si>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</si>
  <si>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</si>
  <si>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</si>
  <si>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</si>
  <si>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</si>
  <si>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</si>
  <si>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</si>
  <si>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</si>
  <si>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</si>
  <si>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</si>
  <si>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</si>
  <si>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</si>
  <si>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</si>
  <si>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</si>
  <si>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</si>
  <si>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</si>
  <si>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</si>
  <si>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</si>
  <si>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</si>
  <si>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</si>
  <si>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</si>
  <si>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</si>
  <si>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</si>
  <si>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</si>
  <si>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</si>
  <si>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</si>
  <si>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</si>
  <si>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</si>
  <si>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</si>
  <si>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</si>
  <si>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</si>
  <si>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</si>
  <si>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</si>
  <si>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</si>
  <si>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</si>
  <si>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</si>
  <si>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</si>
  <si>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</si>
  <si>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</si>
  <si>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</si>
  <si>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</si>
  <si>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</si>
  <si>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</si>
  <si>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</si>
  <si>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</si>
  <si>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</si>
  <si>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</si>
  <si>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</si>
  <si>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</si>
  <si>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</si>
  <si>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</si>
  <si>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</si>
  <si>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</si>
  <si>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</si>
  <si>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</si>
  <si>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</si>
  <si>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</si>
  <si>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</si>
  <si>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</si>
  <si>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</si>
  <si>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</si>
  <si>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</si>
  <si>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</si>
  <si>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</si>
  <si>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</si>
  <si>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</si>
  <si>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</si>
  <si>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</si>
  <si>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</si>
  <si>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</si>
  <si>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</si>
  <si>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</si>
  <si>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</si>
  <si>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</si>
  <si>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</si>
  <si>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</si>
  <si>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</si>
  <si>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</si>
  <si>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</si>
  <si>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</si>
  <si>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</si>
  <si>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</si>
  <si>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</si>
  <si>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</si>
  <si>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</si>
  <si>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</si>
  <si>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</si>
  <si>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</si>
  <si>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</si>
  <si>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</si>
  <si>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</si>
  <si>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</si>
  <si>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</si>
  <si>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</si>
  <si>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</si>
  <si>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</si>
  <si>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</si>
  <si>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</si>
  <si>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</si>
  <si>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</si>
  <si>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</si>
  <si>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</si>
  <si>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</si>
  <si>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</si>
  <si>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</si>
  <si>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</si>
  <si>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</si>
  <si>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</si>
  <si>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</si>
  <si>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</si>
  <si>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</si>
  <si>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</si>
  <si>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</si>
  <si>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</si>
  <si>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</si>
  <si>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</si>
  <si>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</si>
  <si>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</si>
  <si>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</si>
  <si>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</si>
  <si>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</si>
  <si>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</si>
  <si>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</si>
  <si>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</si>
  <si>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</si>
  <si>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</si>
  <si>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</si>
  <si>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</si>
  <si>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</si>
  <si>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</si>
  <si>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</si>
  <si>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</si>
  <si>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</si>
  <si>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</si>
  <si>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</si>
  <si>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</si>
  <si>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</si>
  <si>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</si>
  <si>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</si>
  <si>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</si>
  <si>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</si>
  <si>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</si>
  <si>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</si>
  <si>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</si>
  <si>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</si>
  <si>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</si>
  <si>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</si>
  <si>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</si>
  <si>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</si>
  <si>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</si>
  <si>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</si>
  <si>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</si>
  <si>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</si>
  <si>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</si>
  <si>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</si>
  <si>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</si>
  <si>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</si>
  <si>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</si>
  <si>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</si>
  <si>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</si>
  <si>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</si>
  <si>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</si>
  <si>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</si>
  <si>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</si>
  <si>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</si>
  <si>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</si>
  <si>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</si>
  <si>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</si>
  <si>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</si>
  <si>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</si>
  <si>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</si>
  <si>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</si>
  <si>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</si>
  <si>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</si>
  <si>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</si>
  <si>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</si>
  <si>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</si>
  <si>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</si>
  <si>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</si>
  <si>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</si>
  <si>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</si>
  <si>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</si>
  <si>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</si>
  <si>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</si>
  <si>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</si>
  <si>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</si>
  <si>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</si>
  <si>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</si>
  <si>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</si>
  <si>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</si>
  <si>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</si>
  <si>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</si>
  <si>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</si>
  <si>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</si>
  <si>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</si>
  <si>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</si>
  <si>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</si>
  <si>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</si>
  <si>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</si>
  <si>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</si>
  <si>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</si>
  <si>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</si>
  <si>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</si>
  <si>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</si>
  <si>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</si>
  <si>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</si>
  <si>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</si>
  <si>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</si>
  <si>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</si>
  <si>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</si>
  <si>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</si>
  <si>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</si>
  <si>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</si>
  <si>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</si>
  <si>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</si>
  <si>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</si>
  <si>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</si>
  <si>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</si>
  <si>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</si>
  <si>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</si>
  <si>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</si>
  <si>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</si>
  <si>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</si>
  <si>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</si>
  <si>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</si>
  <si>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</si>
  <si>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</si>
  <si>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</si>
  <si>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</si>
  <si>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</si>
  <si>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</si>
  <si>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</si>
  <si>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</si>
  <si>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</si>
  <si>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</si>
  <si>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</si>
  <si>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</si>
  <si>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</si>
  <si>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</si>
  <si>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</si>
  <si>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</si>
  <si>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</si>
  <si>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</si>
  <si>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</si>
  <si>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</si>
  <si>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</si>
  <si>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</si>
  <si>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</si>
  <si>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</si>
  <si>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</si>
  <si>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</si>
  <si>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</si>
  <si>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</si>
  <si>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</si>
  <si>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</si>
  <si>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</si>
  <si>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</si>
  <si>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</si>
  <si>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</si>
  <si>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</si>
  <si>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</si>
  <si>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</si>
  <si>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</si>
  <si>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</si>
  <si>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</si>
  <si>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</si>
  <si>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</si>
  <si>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</si>
  <si>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</si>
  <si>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</si>
  <si>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</si>
  <si>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</si>
  <si>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</si>
  <si>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</si>
  <si>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</si>
  <si>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</si>
  <si>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</si>
  <si>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</si>
  <si>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</si>
  <si>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</si>
  <si>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</si>
  <si>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</si>
  <si>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</si>
  <si>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</si>
  <si>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</si>
  <si>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</si>
  <si>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</si>
  <si>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</si>
  <si>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</si>
  <si>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</si>
  <si>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</si>
  <si>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</si>
  <si>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</si>
  <si>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</si>
  <si>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</si>
  <si>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</si>
  <si>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</si>
  <si>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</si>
  <si>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</si>
  <si>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</si>
  <si>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</si>
  <si>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</si>
  <si>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</si>
  <si>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</si>
  <si>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</si>
  <si>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</si>
  <si>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</si>
  <si>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</si>
  <si>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</si>
  <si>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</si>
  <si>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</si>
  <si>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</si>
  <si>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</si>
  <si>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</si>
  <si>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</si>
  <si>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</si>
  <si>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</si>
  <si>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</si>
  <si>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</si>
  <si>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</si>
  <si>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</si>
  <si>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</si>
  <si>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</si>
  <si>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</si>
  <si>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</si>
  <si>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</si>
  <si>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</si>
  <si>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</si>
  <si>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</si>
  <si>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</si>
  <si>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</si>
  <si>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</si>
  <si>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</si>
  <si>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</si>
  <si>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</si>
  <si>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</si>
  <si>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</si>
  <si>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</si>
  <si>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</si>
  <si>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</si>
  <si>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</si>
  <si>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</si>
  <si>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</si>
  <si>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</si>
  <si>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</si>
  <si>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</si>
  <si>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</si>
  <si>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</si>
  <si>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</si>
  <si>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</si>
  <si>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</si>
  <si>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</si>
  <si>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</si>
  <si>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</si>
  <si>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</si>
  <si>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</si>
  <si>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</si>
  <si>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</si>
  <si>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</si>
  <si>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</si>
  <si>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</si>
  <si>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</si>
  <si>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</si>
  <si>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</si>
  <si>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</si>
  <si>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</si>
  <si>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</si>
  <si>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</si>
  <si>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</si>
  <si>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</si>
  <si>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</si>
  <si>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</si>
  <si>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</si>
  <si>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</si>
  <si>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</si>
  <si>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</si>
  <si>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</si>
  <si>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</si>
  <si>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</si>
  <si>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</si>
  <si>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</si>
  <si>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</si>
  <si>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</si>
  <si>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</si>
  <si>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</si>
  <si>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</si>
  <si>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</si>
  <si>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</si>
  <si>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</si>
  <si>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</si>
  <si>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</si>
  <si>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</si>
  <si>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</si>
  <si>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</si>
  <si>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</si>
  <si>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</si>
  <si>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</si>
  <si>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</si>
  <si>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</si>
  <si>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</si>
  <si>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</si>
  <si>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</si>
  <si>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</si>
  <si>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</si>
  <si>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</si>
  <si>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</si>
  <si>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</si>
  <si>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</si>
  <si>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</si>
  <si>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</si>
  <si>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</si>
  <si>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</si>
  <si>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</si>
  <si>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</si>
  <si>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</si>
  <si>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</si>
  <si>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</si>
  <si>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</si>
  <si>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</si>
  <si>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</si>
  <si>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</si>
  <si>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</si>
  <si>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</si>
  <si>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</si>
  <si>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</si>
  <si>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</si>
  <si>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</si>
  <si>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</si>
  <si>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</si>
  <si>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</si>
  <si>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</si>
  <si>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</si>
  <si>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</si>
  <si>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</si>
  <si>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</si>
  <si>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</si>
  <si>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</si>
  <si>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</si>
  <si>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</si>
  <si>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</si>
  <si>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</si>
  <si>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</si>
  <si>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</si>
  <si>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</si>
  <si>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</si>
  <si>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</si>
  <si>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</si>
  <si>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</si>
  <si>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</si>
  <si>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</si>
  <si>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</si>
  <si>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</si>
  <si>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</si>
  <si>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</si>
  <si>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</si>
  <si>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</si>
  <si>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</si>
  <si>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</si>
  <si>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</si>
  <si>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</si>
  <si>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</si>
  <si>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</si>
  <si>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</si>
  <si>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</si>
  <si>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</si>
  <si>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</si>
  <si>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</si>
  <si>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</si>
  <si>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</si>
  <si>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</si>
  <si>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</si>
  <si>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</si>
  <si>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</si>
  <si>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</si>
  <si>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</si>
  <si>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</si>
  <si>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</si>
  <si>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</si>
  <si>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</si>
  <si>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</si>
  <si>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</si>
  <si>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</si>
  <si>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</si>
  <si>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</si>
  <si>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</si>
  <si>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</si>
  <si>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</si>
  <si>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</si>
  <si>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</si>
  <si>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</si>
  <si>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</si>
  <si>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</si>
  <si>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</si>
  <si>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</si>
  <si>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</si>
  <si>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</si>
  <si>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</si>
  <si>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</si>
  <si>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</si>
  <si>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</si>
  <si>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</si>
  <si>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</si>
  <si>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</si>
  <si>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</si>
  <si>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</si>
  <si>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</si>
  <si>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</si>
  <si>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</si>
  <si>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</si>
  <si>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</si>
  <si>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</si>
  <si>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</si>
  <si>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</si>
  <si>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</si>
  <si>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</si>
  <si>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</si>
  <si>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</si>
  <si>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</si>
  <si>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</si>
  <si>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</si>
  <si>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</si>
  <si>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</si>
  <si>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</si>
  <si>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</si>
  <si>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</si>
  <si>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</si>
  <si>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</si>
  <si>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</si>
  <si>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</si>
  <si>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</si>
  <si>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</si>
  <si>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</si>
  <si>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</si>
  <si>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</si>
  <si>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</si>
  <si>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</si>
  <si>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</si>
  <si>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</si>
  <si>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</si>
  <si>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</si>
  <si>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</si>
  <si>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</si>
  <si>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</si>
  <si>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</si>
  <si>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</si>
  <si>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</si>
  <si>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</si>
  <si>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</si>
  <si>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</si>
  <si>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</si>
  <si>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</si>
  <si>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</si>
  <si>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</si>
  <si>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</si>
  <si>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</si>
  <si>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</si>
  <si>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</si>
  <si>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</si>
  <si>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</si>
  <si>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</si>
  <si>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</si>
  <si>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</si>
  <si>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</si>
  <si>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</si>
  <si>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</si>
  <si>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</si>
  <si>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</si>
  <si>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</si>
  <si>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</si>
  <si>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</si>
  <si>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</si>
  <si>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</si>
  <si>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</si>
  <si>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</si>
  <si>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</si>
  <si>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</si>
  <si>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</si>
  <si>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</si>
  <si>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</si>
  <si>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</si>
  <si>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</si>
  <si>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</si>
  <si>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</si>
  <si>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</si>
  <si>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</si>
  <si>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</si>
  <si>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</si>
  <si>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</si>
  <si>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</si>
  <si>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</si>
  <si>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</si>
  <si>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</si>
  <si>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</si>
  <si>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</si>
  <si>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</si>
  <si>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</si>
  <si>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</si>
  <si>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</si>
  <si>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</si>
  <si>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</si>
  <si>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</si>
  <si>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</si>
  <si>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</si>
  <si>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</si>
  <si>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</si>
  <si>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</si>
  <si>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</si>
  <si>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</si>
  <si>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</si>
  <si>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</si>
  <si>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</si>
  <si>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</si>
  <si>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</si>
  <si>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</si>
  <si>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</si>
  <si>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</si>
  <si>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</si>
  <si>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</si>
  <si>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</si>
  <si>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</si>
  <si>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</si>
  <si>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</si>
  <si>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</si>
  <si>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</si>
  <si>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</si>
  <si>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</si>
  <si>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</si>
  <si>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</si>
  <si>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</si>
  <si>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</si>
  <si>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</si>
  <si>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</si>
  <si>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</si>
  <si>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</si>
  <si>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</si>
  <si>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</si>
  <si>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</si>
  <si>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</si>
  <si>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</si>
  <si>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</si>
  <si>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</si>
  <si>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</si>
  <si>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</si>
  <si>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</si>
  <si>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</si>
  <si>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</si>
  <si>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</si>
  <si>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</si>
  <si>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</si>
  <si>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</si>
  <si>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</si>
  <si>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</si>
  <si>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</si>
  <si>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</si>
  <si>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</si>
  <si>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</si>
  <si>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</si>
  <si>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</si>
  <si>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</si>
  <si>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</si>
  <si>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</si>
  <si>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</si>
  <si>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</si>
  <si>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</si>
  <si>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</si>
  <si>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</si>
  <si>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</si>
  <si>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</si>
  <si>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</si>
  <si>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</si>
  <si>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</si>
  <si>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</si>
  <si>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</si>
  <si>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</si>
  <si>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</si>
  <si>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</si>
  <si>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</si>
  <si>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</si>
  <si>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</si>
  <si>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</si>
  <si>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</si>
  <si>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</si>
  <si>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</si>
  <si>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</si>
  <si>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</si>
  <si>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</si>
  <si>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</si>
  <si>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</si>
  <si>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</si>
  <si>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</si>
  <si>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</si>
  <si>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</si>
  <si>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</si>
  <si>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</si>
  <si>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</si>
  <si>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</si>
  <si>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</si>
  <si>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</si>
  <si>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</si>
  <si>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</si>
  <si>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</si>
  <si>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</si>
  <si>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</si>
  <si>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</si>
  <si>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</si>
  <si>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</si>
  <si>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</si>
  <si>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</si>
  <si>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</si>
  <si>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</si>
  <si>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</si>
  <si>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</si>
  <si>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</si>
  <si>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</si>
  <si>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</si>
  <si>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</si>
  <si>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</si>
  <si>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</si>
  <si>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</si>
  <si>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</si>
  <si>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</si>
  <si>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</si>
  <si>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</si>
  <si>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</si>
  <si>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</si>
  <si>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</si>
  <si>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</si>
  <si>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</si>
  <si>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</si>
  <si>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</si>
  <si>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</si>
  <si>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</si>
  <si>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</si>
  <si>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</si>
  <si>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</si>
  <si>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</si>
  <si>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</si>
  <si>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</si>
  <si>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</si>
  <si>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</si>
  <si>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</si>
  <si>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</si>
  <si>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</si>
  <si>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</si>
  <si>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</si>
  <si>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</si>
  <si>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</si>
  <si>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</si>
  <si>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</si>
  <si>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</si>
  <si>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</si>
  <si>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</si>
  <si>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</si>
  <si>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</si>
  <si>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</si>
  <si>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</si>
  <si>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</si>
  <si>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</si>
  <si>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</si>
  <si>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</si>
  <si>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</si>
  <si>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</si>
  <si>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</si>
  <si>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</si>
  <si>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</si>
  <si>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</si>
  <si>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</si>
  <si>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</si>
  <si>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</si>
  <si>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</si>
  <si>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</si>
  <si>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</si>
  <si>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</si>
  <si>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</si>
  <si>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</si>
  <si>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</si>
  <si>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</si>
  <si>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</si>
  <si>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</si>
  <si>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</si>
  <si>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</si>
  <si>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</si>
  <si>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</si>
  <si>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</si>
  <si>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</si>
  <si>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</si>
  <si>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</si>
  <si>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</si>
  <si>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</si>
  <si>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</si>
  <si>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</si>
  <si>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</si>
  <si>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</si>
  <si>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</si>
  <si>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</si>
  <si>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</si>
  <si>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</si>
  <si>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</si>
  <si>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</si>
  <si>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</si>
  <si>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</si>
  <si>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</si>
  <si>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</si>
  <si>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</si>
  <si>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</si>
  <si>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</si>
  <si>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</si>
  <si>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</si>
  <si>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</si>
  <si>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</si>
  <si>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</si>
  <si>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</si>
  <si>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</si>
  <si>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</si>
  <si>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</si>
  <si>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</si>
  <si>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</si>
  <si>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</si>
  <si>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</si>
  <si>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</si>
  <si>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</si>
  <si>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</si>
  <si>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</si>
  <si>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</si>
  <si>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</si>
  <si>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</si>
  <si>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</si>
  <si>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</si>
  <si>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</si>
  <si>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</si>
  <si>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</si>
  <si>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</si>
  <si>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</si>
  <si>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</si>
  <si>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</si>
  <si>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</si>
  <si>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</si>
  <si>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</si>
  <si>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</si>
  <si>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</si>
  <si>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</si>
  <si>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</si>
  <si>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</si>
  <si>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</si>
  <si>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</si>
  <si>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</si>
  <si>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</si>
  <si>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</si>
  <si>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</si>
  <si>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</si>
  <si>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</si>
  <si>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</si>
  <si>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</si>
  <si>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</si>
  <si>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</si>
  <si>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</si>
  <si>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</si>
  <si>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</si>
  <si>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</si>
  <si>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</si>
  <si>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</si>
  <si>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</si>
  <si>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</si>
  <si>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</si>
  <si>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</si>
  <si>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</si>
  <si>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</si>
  <si>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</si>
  <si>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</si>
  <si>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</si>
  <si>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</si>
  <si>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</si>
  <si>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</si>
  <si>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</si>
  <si>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</si>
  <si>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</si>
  <si>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</si>
  <si>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</si>
  <si>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</si>
  <si>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</si>
  <si>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</si>
  <si>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</si>
  <si>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</si>
  <si>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</si>
  <si>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</si>
  <si>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</si>
  <si>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</si>
  <si>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</si>
  <si>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</si>
  <si>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</si>
  <si>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</si>
  <si>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</si>
  <si>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</si>
  <si>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</si>
  <si>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</si>
  <si>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</si>
  <si>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</si>
  <si>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</si>
  <si>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</si>
  <si>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</si>
  <si>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</si>
  <si>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</si>
  <si>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</si>
  <si>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</si>
  <si>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</si>
  <si>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</si>
  <si>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</si>
  <si>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</si>
  <si>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</si>
  <si>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</si>
  <si>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</si>
  <si>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</si>
  <si>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</si>
  <si>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</si>
  <si>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</si>
  <si>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</si>
  <si>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</si>
  <si>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</si>
  <si>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</si>
  <si>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</si>
  <si>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</si>
  <si>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</si>
  <si>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</si>
  <si>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</si>
  <si>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</si>
  <si>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</si>
  <si>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</si>
  <si>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</si>
  <si>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</si>
  <si>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</si>
  <si>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</si>
  <si>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</si>
  <si>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</si>
  <si>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</si>
  <si>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</si>
  <si>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</si>
  <si>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</si>
  <si>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</si>
  <si>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</si>
  <si>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</si>
  <si>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</si>
  <si>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</si>
  <si>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</si>
  <si>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</si>
  <si>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</si>
  <si>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</si>
  <si>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</si>
  <si>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</si>
  <si>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</si>
  <si>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</si>
  <si>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</si>
  <si>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</si>
  <si>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</si>
  <si>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</si>
  <si>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</si>
  <si>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</si>
  <si>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</si>
  <si>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</si>
  <si>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</si>
  <si>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</si>
  <si>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</si>
  <si>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</si>
  <si>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</si>
  <si>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</si>
  <si>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</si>
  <si>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</si>
  <si>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</si>
  <si>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</si>
  <si>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</si>
  <si>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</si>
  <si>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</si>
  <si>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</si>
  <si>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</si>
  <si>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</si>
  <si>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</si>
  <si>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</si>
  <si>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</si>
  <si>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</si>
  <si>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</si>
  <si>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</si>
  <si>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</si>
  <si>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</si>
  <si>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</si>
  <si>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</si>
  <si>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</si>
  <si>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</si>
  <si>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</si>
  <si>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</si>
  <si>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</si>
  <si>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</si>
  <si>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</si>
  <si>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</si>
  <si>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</si>
  <si>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</si>
  <si>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</si>
  <si>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</si>
  <si>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</si>
  <si>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</si>
  <si>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</si>
  <si>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</si>
  <si>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</si>
  <si>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</si>
  <si>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</si>
  <si>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</si>
  <si>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</si>
  <si>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</si>
  <si>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</si>
  <si>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</si>
  <si>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</si>
  <si>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</si>
  <si>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</si>
  <si>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</si>
  <si>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</si>
  <si>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</si>
  <si>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</si>
  <si>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</si>
  <si>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</si>
  <si>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</si>
  <si>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</si>
  <si>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</si>
  <si>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</si>
  <si>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</si>
  <si>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</si>
  <si>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</si>
  <si>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</si>
  <si>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</si>
  <si>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</si>
  <si>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</si>
  <si>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</si>
  <si>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</si>
  <si>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</si>
  <si>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</si>
  <si>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</si>
  <si>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</si>
  <si>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</si>
  <si>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</si>
  <si>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</si>
  <si>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</si>
  <si>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</si>
  <si>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</si>
  <si>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</si>
  <si>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</si>
  <si>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</si>
  <si>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</si>
  <si>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</si>
  <si>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</si>
  <si>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</si>
  <si>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</si>
  <si>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</si>
  <si>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</si>
  <si>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</si>
  <si>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</si>
  <si>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</si>
  <si>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</si>
  <si>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</si>
  <si>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</si>
  <si>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</si>
  <si>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</si>
  <si>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</si>
  <si>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</si>
  <si>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</si>
  <si>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</si>
  <si>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</si>
  <si>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</si>
  <si>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</si>
  <si>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</si>
  <si>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</si>
  <si>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</si>
  <si>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</si>
  <si>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</si>
  <si>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</si>
  <si>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</si>
  <si>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</si>
  <si>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</si>
  <si>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</si>
  <si>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</si>
  <si>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</si>
  <si>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</si>
  <si>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</si>
  <si>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</si>
  <si>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</si>
  <si>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</si>
  <si>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</si>
  <si>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</si>
  <si>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</si>
  <si>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</si>
  <si>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</si>
  <si>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</si>
  <si>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</si>
  <si>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</si>
  <si>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</si>
  <si>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</si>
  <si>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</si>
  <si>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</si>
  <si>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</si>
  <si>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</si>
  <si>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</si>
  <si>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</si>
  <si>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</si>
  <si>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</si>
  <si>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</si>
  <si>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</si>
  <si>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</si>
  <si>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</si>
  <si>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</si>
  <si>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</si>
  <si>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</si>
  <si>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</si>
  <si>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</si>
  <si>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</si>
  <si>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</si>
  <si>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</si>
  <si>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</si>
  <si>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</si>
  <si>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</si>
  <si>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</si>
  <si>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</si>
  <si>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</si>
  <si>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</si>
  <si>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</si>
  <si>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</si>
  <si>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</si>
  <si>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</si>
  <si>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</si>
  <si>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</si>
  <si>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</si>
  <si>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</si>
  <si>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</si>
  <si>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</si>
  <si>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</si>
  <si>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</si>
  <si>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</si>
  <si>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</si>
  <si>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</si>
  <si>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</si>
  <si>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</si>
  <si>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</si>
  <si>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</si>
  <si>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</si>
  <si>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</si>
  <si>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</si>
  <si>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</si>
  <si>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</si>
  <si>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</si>
  <si>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</si>
  <si>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</si>
  <si>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</si>
  <si>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</si>
  <si>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</si>
  <si>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</si>
  <si>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</si>
  <si>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</si>
  <si>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</si>
  <si>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</si>
  <si>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</si>
  <si>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</si>
  <si>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</si>
  <si>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</si>
  <si>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</si>
  <si>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</si>
  <si>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</si>
  <si>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</si>
  <si>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</si>
  <si>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</si>
  <si>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</si>
  <si>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</si>
  <si>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</si>
  <si>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</si>
  <si>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</si>
  <si>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</si>
  <si>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</si>
  <si>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</si>
  <si>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</si>
  <si>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</si>
  <si>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</si>
  <si>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</si>
  <si>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</si>
  <si>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</si>
  <si>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</si>
  <si>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</si>
  <si>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</si>
  <si>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</si>
  <si>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</si>
  <si>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</si>
  <si>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</si>
  <si>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</si>
  <si>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</si>
  <si>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</si>
  <si>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</si>
  <si>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</si>
  <si>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</si>
  <si>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</si>
  <si>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</si>
  <si>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</si>
  <si>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</si>
  <si>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</si>
  <si>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</si>
  <si>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</si>
  <si>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</si>
  <si>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</si>
  <si>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</si>
  <si>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</si>
  <si>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</si>
  <si>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</si>
  <si>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</si>
  <si>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</si>
  <si>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</si>
  <si>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</si>
  <si>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</si>
  <si>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</si>
  <si>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</si>
  <si>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</si>
  <si>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</si>
  <si>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</si>
  <si>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</si>
  <si>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</si>
  <si>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</si>
  <si>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</si>
  <si>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</si>
  <si>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</si>
  <si>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</si>
  <si>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</si>
  <si>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</si>
  <si>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</si>
  <si>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</si>
  <si>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</si>
  <si>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</si>
  <si>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</si>
  <si>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</si>
  <si>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</si>
  <si>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</si>
  <si>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</si>
  <si>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</si>
  <si>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</si>
  <si>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</si>
  <si>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</si>
  <si>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</si>
  <si>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</si>
  <si>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</si>
  <si>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</si>
  <si>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</si>
  <si>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</si>
  <si>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</si>
  <si>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</si>
  <si>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</si>
  <si>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</si>
  <si>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</si>
  <si>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</si>
  <si>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</si>
  <si>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</si>
  <si>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</si>
  <si>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</si>
  <si>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</si>
  <si>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</si>
  <si>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</si>
  <si>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</si>
  <si>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</si>
  <si>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</si>
  <si>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</si>
  <si>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</si>
  <si>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</si>
  <si>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</si>
  <si>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</si>
  <si>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</si>
  <si>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</si>
  <si>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</si>
  <si>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</si>
  <si>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</si>
  <si>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</si>
  <si>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</si>
  <si>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</si>
  <si>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</si>
  <si>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</si>
  <si>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</si>
  <si>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</si>
  <si>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</si>
  <si>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</si>
  <si>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</si>
  <si>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</si>
  <si>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</si>
  <si>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</si>
  <si>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</si>
  <si>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</si>
  <si>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</si>
  <si>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</si>
  <si>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</si>
  <si>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</si>
  <si>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</si>
  <si>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</si>
  <si>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</si>
  <si>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</si>
  <si>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</si>
  <si>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</si>
  <si>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</si>
  <si>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</si>
  <si>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</si>
  <si>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</si>
  <si>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</si>
  <si>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</si>
  <si>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</si>
  <si>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</si>
  <si>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</si>
  <si>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</si>
  <si>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</si>
  <si>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</si>
  <si>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</si>
  <si>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</si>
  <si>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</si>
  <si>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</si>
  <si>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</si>
  <si>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</si>
  <si>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</si>
  <si>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</si>
  <si>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</si>
  <si>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</si>
  <si>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</si>
  <si>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</si>
  <si>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</si>
  <si>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</si>
  <si>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</si>
  <si>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</si>
  <si>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</si>
  <si>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</si>
  <si>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</si>
  <si>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</si>
  <si>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</si>
  <si>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</si>
  <si>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</si>
  <si>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</si>
  <si>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</si>
  <si>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</si>
  <si>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</si>
  <si>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</si>
  <si>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</si>
  <si>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</si>
  <si>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</si>
  <si>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</si>
  <si>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</si>
  <si>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</si>
  <si>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</si>
  <si>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</si>
  <si>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</si>
  <si>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</si>
  <si>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</si>
  <si>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</si>
  <si>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</si>
  <si>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</si>
  <si>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</si>
  <si>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</si>
  <si>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</si>
  <si>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</si>
  <si>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</si>
  <si>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</si>
  <si>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</si>
  <si>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</si>
  <si>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</si>
  <si>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</si>
  <si>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</si>
  <si>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</si>
  <si>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</si>
  <si>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</si>
  <si>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</si>
  <si>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</si>
  <si>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</si>
  <si>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</si>
  <si>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</si>
  <si>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</si>
  <si>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</si>
  <si>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</si>
  <si>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</si>
  <si>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</si>
  <si>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</si>
  <si>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</si>
  <si>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</si>
  <si>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</si>
  <si>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</si>
  <si>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</si>
  <si>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</si>
  <si>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</si>
  <si>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</si>
  <si>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</si>
  <si>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</si>
  <si>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</si>
  <si>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</si>
  <si>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</si>
  <si>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</si>
  <si>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</si>
  <si>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</si>
  <si>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</si>
  <si>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</si>
  <si>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</si>
  <si>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</si>
  <si>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</si>
  <si>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</si>
  <si>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</si>
  <si>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</si>
  <si>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</si>
  <si>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</si>
  <si>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</si>
  <si>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</si>
  <si>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</si>
  <si>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</si>
  <si>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</si>
  <si>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</si>
  <si>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</si>
  <si>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</si>
  <si>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</si>
  <si>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</si>
  <si>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</si>
  <si>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</si>
  <si>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</si>
  <si>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</si>
  <si>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</si>
  <si>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</si>
  <si>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</si>
  <si>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</si>
  <si>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</si>
  <si>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</si>
  <si>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</si>
  <si>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</si>
  <si>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</si>
  <si>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</si>
  <si>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</si>
  <si>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</si>
  <si>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</si>
  <si>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</si>
  <si>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</si>
  <si>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</si>
  <si>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</si>
  <si>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</si>
  <si>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</si>
  <si>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</si>
  <si>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</si>
  <si>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</si>
  <si>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</si>
  <si>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</si>
  <si>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</si>
  <si>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</si>
  <si>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</si>
  <si>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</si>
  <si>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</si>
  <si>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</si>
  <si>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</si>
  <si>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</si>
  <si>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</si>
  <si>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</si>
  <si>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</si>
  <si>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</si>
  <si>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</si>
  <si>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</si>
  <si>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</si>
  <si>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</si>
  <si>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</si>
  <si>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</si>
  <si>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</si>
  <si>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</si>
  <si>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</si>
  <si>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</si>
  <si>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</si>
  <si>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</si>
  <si>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</si>
  <si>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</si>
  <si>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</si>
  <si>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</si>
  <si>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</si>
  <si>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</si>
  <si>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</si>
  <si>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</si>
  <si>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</si>
  <si>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</si>
  <si>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</si>
  <si>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</si>
  <si>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</si>
  <si>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</si>
  <si>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</si>
  <si>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</si>
  <si>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</si>
  <si>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</si>
  <si>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</si>
  <si>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</si>
  <si>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</si>
  <si>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</si>
  <si>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</si>
  <si>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</si>
  <si>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</si>
  <si>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</si>
  <si>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</si>
  <si>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</si>
  <si>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</si>
  <si>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</si>
  <si>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</si>
  <si>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</si>
  <si>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</si>
  <si>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</si>
  <si>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</si>
  <si>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</si>
  <si>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</si>
  <si>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</si>
  <si>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</si>
  <si>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</si>
  <si>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</si>
  <si>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</si>
  <si>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</si>
  <si>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</si>
  <si>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</si>
  <si>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</si>
  <si>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</si>
  <si>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</si>
  <si>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</si>
  <si>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</si>
  <si>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</si>
  <si>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</si>
  <si>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</si>
  <si>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</si>
  <si>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</si>
  <si>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</si>
  <si>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</si>
  <si>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</si>
  <si>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</si>
  <si>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</si>
  <si>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</si>
  <si>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</si>
  <si>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</si>
  <si>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</si>
  <si>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</si>
  <si>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</si>
  <si>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</si>
  <si>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</si>
  <si>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</si>
  <si>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</si>
  <si>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</si>
  <si>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</si>
  <si>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</si>
  <si>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</si>
  <si>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</si>
  <si>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</si>
  <si>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</si>
  <si>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</si>
  <si>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</si>
  <si>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</si>
  <si>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</si>
  <si>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</si>
  <si>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</si>
  <si>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</si>
  <si>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</si>
  <si>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</si>
  <si>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</si>
  <si>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</si>
  <si>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</si>
  <si>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</si>
  <si>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</si>
  <si>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</si>
  <si>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</si>
  <si>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</si>
  <si>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</si>
  <si>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</si>
  <si>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</si>
  <si>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</si>
  <si>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</si>
  <si>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</si>
  <si>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</si>
  <si>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</si>
  <si>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</si>
  <si>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</si>
  <si>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</si>
  <si>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</si>
  <si>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</si>
  <si>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</si>
  <si>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</si>
  <si>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</si>
  <si>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</si>
  <si>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</si>
  <si>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</si>
  <si>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</si>
  <si>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</si>
  <si>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</si>
  <si>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</si>
  <si>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</si>
  <si>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</si>
  <si>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</si>
  <si>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</si>
  <si>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</si>
  <si>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</si>
  <si>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</si>
  <si>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</si>
  <si>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</si>
  <si>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</si>
  <si>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</si>
  <si>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</si>
  <si>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</si>
  <si>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</si>
  <si>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</si>
  <si>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</si>
  <si>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</si>
  <si>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</si>
  <si>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</si>
  <si>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</si>
  <si>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</si>
  <si>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</si>
  <si>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</si>
  <si>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</si>
  <si>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</si>
  <si>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</si>
  <si>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</si>
  <si>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</si>
  <si>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</si>
  <si>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</si>
  <si>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</si>
  <si>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</si>
  <si>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</si>
  <si>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</si>
  <si>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</si>
  <si>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</si>
  <si>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</si>
  <si>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</si>
  <si>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</si>
  <si>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</si>
  <si>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</si>
  <si>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</si>
  <si>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</si>
  <si>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</si>
  <si>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</si>
  <si>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</si>
  <si>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</si>
  <si>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</si>
  <si>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</si>
  <si>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</si>
  <si>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</si>
  <si>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</si>
  <si>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</si>
  <si>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</si>
  <si>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</si>
  <si>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</si>
  <si>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</si>
  <si>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</si>
  <si>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</si>
  <si>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</si>
  <si>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</si>
  <si>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</si>
  <si>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</si>
  <si>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</si>
  <si>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</si>
  <si>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</si>
  <si>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</si>
  <si>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</si>
  <si>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</si>
  <si>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</si>
  <si>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</si>
  <si>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</si>
  <si>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</si>
  <si>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</si>
  <si>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</si>
  <si>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</si>
  <si>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</si>
  <si>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</si>
  <si>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</si>
  <si>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</si>
  <si>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</si>
  <si>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</si>
  <si>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</si>
  <si>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</si>
  <si>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</si>
  <si>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</si>
  <si>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</si>
  <si>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</si>
  <si>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</si>
  <si>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</si>
  <si>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</si>
  <si>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</si>
  <si>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</si>
  <si>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</si>
  <si>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</si>
  <si>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</si>
  <si>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</si>
  <si>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</si>
  <si>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</si>
  <si>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</si>
  <si>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</si>
  <si>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</si>
  <si>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</si>
  <si>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</si>
  <si>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</si>
  <si>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</si>
  <si>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</si>
  <si>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</si>
  <si>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</si>
  <si>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</si>
  <si>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</si>
  <si>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</si>
  <si>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</si>
  <si>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</si>
  <si>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</si>
  <si>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</si>
  <si>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</si>
  <si>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</si>
  <si>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</si>
  <si>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</si>
  <si>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</si>
  <si>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</si>
  <si>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</si>
  <si>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</si>
  <si>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</si>
  <si>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</si>
  <si>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</si>
  <si>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</si>
  <si>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</si>
  <si>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</si>
  <si>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</si>
  <si>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</si>
  <si>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</si>
  <si>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</si>
  <si>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</si>
  <si>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</si>
  <si>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</si>
  <si>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</si>
  <si>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</si>
  <si>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</si>
  <si>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</si>
  <si>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</si>
  <si>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</si>
  <si>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</si>
  <si>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</si>
  <si>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</si>
  <si>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</si>
  <si>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</si>
  <si>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</si>
  <si>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</si>
  <si>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</si>
  <si>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</si>
  <si>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</si>
  <si>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</si>
  <si>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</si>
  <si>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</si>
  <si>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</si>
  <si>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</si>
  <si>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</si>
  <si>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</si>
  <si>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</si>
  <si>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</si>
  <si>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</si>
  <si>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</si>
  <si>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</si>
  <si>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</si>
  <si>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</si>
  <si>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</si>
  <si>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</si>
  <si>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</si>
  <si>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</si>
  <si>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</si>
  <si>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</si>
  <si>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</si>
  <si>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</si>
  <si>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</si>
  <si>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</si>
  <si>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</si>
  <si>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</si>
  <si>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</si>
  <si>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</si>
  <si>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</si>
  <si>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</si>
  <si>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</si>
  <si>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</si>
  <si>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</si>
  <si>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</si>
  <si>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</si>
  <si>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</si>
  <si>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</si>
  <si>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</si>
  <si>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</si>
  <si>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</si>
  <si>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</si>
  <si>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</si>
  <si>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</si>
  <si>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</si>
  <si>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</si>
  <si>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</si>
  <si>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</si>
  <si>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</si>
  <si>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</si>
  <si>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</si>
  <si>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</si>
  <si>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</si>
  <si>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</si>
  <si>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</si>
  <si>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</si>
  <si>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</si>
  <si>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</si>
  <si>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</si>
  <si>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</si>
  <si>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</si>
  <si>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</si>
  <si>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</si>
  <si>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</si>
  <si>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</si>
  <si>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</si>
  <si>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</si>
  <si>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</si>
  <si>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</si>
  <si>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</si>
  <si>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</si>
  <si>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</si>
  <si>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</si>
  <si>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</si>
  <si>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</si>
  <si>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</si>
  <si>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</si>
  <si>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</si>
  <si>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</si>
  <si>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</si>
  <si>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</si>
  <si>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</si>
  <si>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</si>
  <si>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</si>
  <si>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</si>
  <si>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</si>
  <si>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</si>
  <si>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</si>
  <si>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</si>
  <si>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</si>
  <si>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</si>
  <si>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</si>
  <si>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</si>
  <si>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</si>
  <si>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</si>
  <si>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</si>
  <si>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</si>
  <si>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</si>
  <si>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</si>
  <si>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</si>
  <si>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</si>
  <si>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</si>
  <si>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</si>
  <si>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</si>
  <si>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</si>
  <si>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</si>
  <si>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</si>
  <si>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</si>
  <si>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</si>
  <si>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</si>
  <si>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</si>
  <si>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</si>
  <si>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</si>
  <si>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</si>
  <si>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</si>
  <si>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</si>
  <si>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</si>
  <si>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</si>
  <si>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</si>
  <si>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</si>
  <si>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</si>
  <si>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</si>
  <si>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</si>
  <si>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</si>
  <si>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</si>
  <si>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</si>
  <si>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</si>
  <si>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</si>
  <si>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</si>
  <si>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</si>
  <si>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</si>
  <si>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</si>
  <si>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</si>
  <si>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</si>
  <si>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</si>
  <si>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</si>
  <si>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</si>
  <si>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</si>
  <si>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</si>
  <si>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</si>
  <si>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</si>
  <si>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</si>
  <si>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</si>
  <si>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</si>
  <si>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</si>
  <si>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</si>
  <si>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</si>
  <si>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</si>
  <si>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</si>
  <si>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</si>
  <si>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</si>
  <si>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</si>
  <si>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</si>
  <si>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</si>
  <si>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</si>
  <si>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</si>
  <si>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</si>
  <si>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</si>
  <si>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</si>
  <si>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</si>
  <si>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</si>
  <si>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</si>
  <si>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</si>
  <si>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</si>
  <si>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</si>
  <si>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</si>
  <si>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</si>
  <si>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</si>
  <si>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</si>
  <si>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</si>
  <si>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</si>
  <si>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</si>
  <si>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</si>
  <si>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</si>
  <si>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</si>
  <si>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</si>
  <si>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</si>
  <si>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</si>
  <si>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</si>
  <si>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</si>
  <si>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</si>
  <si>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</si>
  <si>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</si>
  <si>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</si>
  <si>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</si>
  <si>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</si>
  <si>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</si>
  <si>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</si>
  <si>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</si>
  <si>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</si>
  <si>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</si>
  <si>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</si>
  <si>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</si>
  <si>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</si>
  <si>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</si>
  <si>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</si>
  <si>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</si>
  <si>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</si>
  <si>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</si>
  <si>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</si>
  <si>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</si>
  <si>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</si>
  <si>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</si>
  <si>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</si>
  <si>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</si>
  <si>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</si>
  <si>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</si>
  <si>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</si>
  <si>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</si>
  <si>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</si>
  <si>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</si>
  <si>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</si>
  <si>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</si>
  <si>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</si>
  <si>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</si>
  <si>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</si>
  <si>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</si>
  <si>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</si>
  <si>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</si>
  <si>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</si>
  <si>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</si>
  <si>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</si>
  <si>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</si>
  <si>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</si>
  <si>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</si>
  <si>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</si>
  <si>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</si>
  <si>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</si>
  <si>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</si>
  <si>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</si>
  <si>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</si>
  <si>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</si>
  <si>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</si>
  <si>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</si>
  <si>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</si>
  <si>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</si>
  <si>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</si>
  <si>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</si>
  <si>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</si>
  <si>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</si>
  <si>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</si>
  <si>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</si>
  <si>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</si>
  <si>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</si>
  <si>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</si>
  <si>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</si>
  <si>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</si>
  <si>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</si>
  <si>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</si>
  <si>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</si>
  <si>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</si>
  <si>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</si>
  <si>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</si>
  <si>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</si>
  <si>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</si>
  <si>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</si>
  <si>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</si>
  <si>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</si>
  <si>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</si>
  <si>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</si>
  <si>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</si>
  <si>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</si>
  <si>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</si>
  <si>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</si>
  <si>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</si>
  <si>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</si>
  <si>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</si>
  <si>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</si>
  <si>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</si>
  <si>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</si>
  <si>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</si>
  <si>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</si>
  <si>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</si>
  <si>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</si>
  <si>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</si>
  <si>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</si>
  <si>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</si>
  <si>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</si>
  <si>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</si>
  <si>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</si>
  <si>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</si>
  <si>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</si>
  <si>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</si>
  <si>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</si>
  <si>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</si>
  <si>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</si>
  <si>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</si>
  <si>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</si>
  <si>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</si>
  <si>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</si>
  <si>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</si>
  <si>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</si>
  <si>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</si>
  <si>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</si>
  <si>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</si>
  <si>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</si>
  <si>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</si>
  <si>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</si>
  <si>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</si>
  <si>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</si>
  <si>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</si>
  <si>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</si>
  <si>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</si>
  <si>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</si>
  <si>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</si>
  <si>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</si>
  <si>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</si>
  <si>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</si>
  <si>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</si>
  <si>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</si>
  <si>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</si>
  <si>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</si>
  <si>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</si>
  <si>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</si>
  <si>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</si>
  <si>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</si>
  <si>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</si>
  <si>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</si>
  <si>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</si>
  <si>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</si>
  <si>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</si>
  <si>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</si>
  <si>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</si>
  <si>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</si>
  <si>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</si>
  <si>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</si>
  <si>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</si>
  <si>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</si>
  <si>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</si>
  <si>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</si>
  <si>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</si>
  <si>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</si>
  <si>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</si>
  <si>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</si>
  <si>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</si>
  <si>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</si>
  <si>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</si>
  <si>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</si>
  <si>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</si>
  <si>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</si>
  <si>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</si>
  <si>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</si>
  <si>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</si>
  <si>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</si>
  <si>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</si>
  <si>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</si>
  <si>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</si>
  <si>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</si>
  <si>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</si>
  <si>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</si>
  <si>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</si>
  <si>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</si>
  <si>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</si>
  <si>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</si>
  <si>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</si>
  <si>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</si>
  <si>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</si>
  <si>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</si>
  <si>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</si>
  <si>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</si>
  <si>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</si>
  <si>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</si>
  <si>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</si>
  <si>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</si>
  <si>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</si>
  <si>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</si>
  <si>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</si>
  <si>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</si>
  <si>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</si>
  <si>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</si>
  <si>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</si>
  <si>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</si>
  <si>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</si>
  <si>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</si>
  <si>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</si>
  <si>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</si>
  <si>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</si>
  <si>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</si>
  <si>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</si>
  <si>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</si>
  <si>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</si>
  <si>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</si>
  <si>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</si>
  <si>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</si>
  <si>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</si>
  <si>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</si>
  <si>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</si>
  <si>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</si>
  <si>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</si>
  <si>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</si>
  <si>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</si>
  <si>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</si>
  <si>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</si>
  <si>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</si>
  <si>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</si>
  <si>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</si>
  <si>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</si>
  <si>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</si>
  <si>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</si>
  <si>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</si>
  <si>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</si>
  <si>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</si>
  <si>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</si>
  <si>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</si>
  <si>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</si>
  <si>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</si>
  <si>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</si>
  <si>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</si>
  <si>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</si>
  <si>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</si>
  <si>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</si>
  <si>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</si>
  <si>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</si>
  <si>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</si>
  <si>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</si>
  <si>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</si>
  <si>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</si>
  <si>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</si>
  <si>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</si>
  <si>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</si>
  <si>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</si>
  <si>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</si>
  <si>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</si>
  <si>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</si>
  <si>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</si>
  <si>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</si>
  <si>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</si>
  <si>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</si>
  <si>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</si>
  <si>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</si>
  <si>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</si>
  <si>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</si>
  <si>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</si>
  <si>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</si>
  <si>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</si>
  <si>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</si>
  <si>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</si>
  <si>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</si>
  <si>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</si>
  <si>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</si>
  <si>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</si>
  <si>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</si>
  <si>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</si>
  <si>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</si>
  <si>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</si>
  <si>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</si>
  <si>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</si>
  <si>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</si>
  <si>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</si>
  <si>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</si>
  <si>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</si>
  <si>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</si>
  <si>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</si>
  <si>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</si>
  <si>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</si>
  <si>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</si>
  <si>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</si>
  <si>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</si>
  <si>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</si>
  <si>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</si>
  <si>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</si>
  <si>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</si>
  <si>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</si>
  <si>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</si>
  <si>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</si>
  <si>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</si>
  <si>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</si>
  <si>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</si>
  <si>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</si>
  <si>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</si>
  <si>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</si>
  <si>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</si>
  <si>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</si>
  <si>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</si>
  <si>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</si>
  <si>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</si>
  <si>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</si>
  <si>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</si>
  <si>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</si>
  <si>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</si>
  <si>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</si>
  <si>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</si>
  <si>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</si>
  <si>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</si>
  <si>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</si>
  <si>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</si>
  <si>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</si>
  <si>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</si>
  <si>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</si>
  <si>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</si>
  <si>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</si>
  <si>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</si>
  <si>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</si>
  <si>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</si>
  <si>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</si>
  <si>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</si>
  <si>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</si>
  <si>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</si>
  <si>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</si>
  <si>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</si>
  <si>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</si>
  <si>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</si>
  <si>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</si>
  <si>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</si>
  <si>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</si>
  <si>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</si>
  <si>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</si>
  <si>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</si>
  <si>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</si>
  <si>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</si>
  <si>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</si>
  <si>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</si>
  <si>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</si>
  <si>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</si>
  <si>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</si>
  <si>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</si>
  <si>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</si>
  <si>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</si>
  <si>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</si>
  <si>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</si>
  <si>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</si>
  <si>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</si>
  <si>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</si>
  <si>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</si>
  <si>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</si>
  <si>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</si>
  <si>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</si>
  <si>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</si>
  <si>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</si>
  <si>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</si>
  <si>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</si>
  <si>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</si>
  <si>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</si>
  <si>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</si>
  <si>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</si>
  <si>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</si>
  <si>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</si>
  <si>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</si>
  <si>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</si>
  <si>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</si>
  <si>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</si>
  <si>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</si>
  <si>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</si>
  <si>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</si>
  <si>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</si>
  <si>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</si>
  <si>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</si>
  <si>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</si>
  <si>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</si>
  <si>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</si>
  <si>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</si>
  <si>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</si>
  <si>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</si>
  <si>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</si>
  <si>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</si>
  <si>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</si>
  <si>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</si>
  <si>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</si>
  <si>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</si>
  <si>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</si>
  <si>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</si>
  <si>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</si>
  <si>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</si>
  <si>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</si>
  <si>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</si>
  <si>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</si>
  <si>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</si>
  <si>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</si>
  <si>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</si>
  <si>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</si>
  <si>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</si>
  <si>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</si>
  <si>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</si>
  <si>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</si>
  <si>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</si>
  <si>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</si>
  <si>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</si>
  <si>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</si>
  <si>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</si>
  <si>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</si>
  <si>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</si>
  <si>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</si>
  <si>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</si>
  <si>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</si>
  <si>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</si>
  <si>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</si>
  <si>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</si>
  <si>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</si>
  <si>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</si>
  <si>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</si>
  <si>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</si>
  <si>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</si>
  <si>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</si>
  <si>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</si>
  <si>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</si>
  <si>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</si>
  <si>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</si>
  <si>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</si>
  <si>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</si>
  <si>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</si>
  <si>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</si>
  <si>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</si>
  <si>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</si>
  <si>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</si>
  <si>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</si>
  <si>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</si>
  <si>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</si>
  <si>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</si>
  <si>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</si>
  <si>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</si>
  <si>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</si>
  <si>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</si>
  <si>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</si>
  <si>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</si>
  <si>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</si>
  <si>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</si>
  <si>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</si>
  <si>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</si>
  <si>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</si>
  <si>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</si>
  <si>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</si>
  <si>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</si>
  <si>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</si>
  <si>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</si>
  <si>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</si>
  <si>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</si>
  <si>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</si>
  <si>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</si>
  <si>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</si>
  <si>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</si>
  <si>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</si>
  <si>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</si>
  <si>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</si>
  <si>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</si>
  <si>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</si>
  <si>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</si>
  <si>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</si>
  <si>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</si>
  <si>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</si>
  <si>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</si>
  <si>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</si>
  <si>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</si>
  <si>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</si>
  <si>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</si>
  <si>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</si>
  <si>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</si>
  <si>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</si>
  <si>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</si>
  <si>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</si>
  <si>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</si>
  <si>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</si>
  <si>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</si>
  <si>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</si>
  <si>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</si>
  <si>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</si>
  <si>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</si>
  <si>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</si>
  <si>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</si>
  <si>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</si>
  <si>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</si>
  <si>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</si>
  <si>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</si>
  <si>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</si>
  <si>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</si>
  <si>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</si>
  <si>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</si>
  <si>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</si>
  <si>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</si>
  <si>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</si>
  <si>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</si>
  <si>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</si>
  <si>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</si>
  <si>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</si>
  <si>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</si>
  <si>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</si>
  <si>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</si>
  <si>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</si>
  <si>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</si>
  <si>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</si>
  <si>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</si>
  <si>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</si>
  <si>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</si>
  <si>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</si>
  <si>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</si>
  <si>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</si>
  <si>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</si>
  <si>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</si>
  <si>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</si>
  <si>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</si>
  <si>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</si>
  <si>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</si>
  <si>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</si>
  <si>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</si>
  <si>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</si>
  <si>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</si>
  <si>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</si>
  <si>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</si>
  <si>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</si>
  <si>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</si>
  <si>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</si>
  <si>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</si>
  <si>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</si>
  <si>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</si>
  <si>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</si>
  <si>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</si>
  <si>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</si>
  <si>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</si>
  <si>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</si>
  <si>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</si>
  <si>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</si>
  <si>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</si>
  <si>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</si>
  <si>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</si>
  <si>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</si>
  <si>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</si>
  <si>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</si>
  <si>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</si>
  <si>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</si>
  <si>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</si>
  <si>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</si>
  <si>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</si>
  <si>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</si>
  <si>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</si>
  <si>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</si>
  <si>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</si>
  <si>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</si>
  <si>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</si>
  <si>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</si>
  <si>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</si>
  <si>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</si>
  <si>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</si>
  <si>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</si>
  <si>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</si>
  <si>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</si>
  <si>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</si>
  <si>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</si>
  <si>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</si>
  <si>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</si>
  <si>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</si>
  <si>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</si>
  <si>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</si>
  <si>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</si>
  <si>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</si>
  <si>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</si>
  <si>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</si>
  <si>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</si>
  <si>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</si>
  <si>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</si>
  <si>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</si>
  <si>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</si>
  <si>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</si>
  <si>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</si>
  <si>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</si>
  <si>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</si>
  <si>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</si>
  <si>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</si>
  <si>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</si>
  <si>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</si>
  <si>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</si>
  <si>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</si>
  <si>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</si>
  <si>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</si>
  <si>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</si>
  <si>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</si>
  <si>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</si>
  <si>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</si>
  <si>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</si>
  <si>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</si>
  <si>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</si>
  <si>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</si>
  <si>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</si>
  <si>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</si>
  <si>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</si>
  <si>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</si>
  <si>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</si>
  <si>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</si>
  <si>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</si>
  <si>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</si>
  <si>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</si>
  <si>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</si>
  <si>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</si>
  <si>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</si>
  <si>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</si>
  <si>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</si>
  <si>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</si>
  <si>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</si>
  <si>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</si>
  <si>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</si>
  <si>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</si>
  <si>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</si>
  <si>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</si>
  <si>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</si>
  <si>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</si>
  <si>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</si>
  <si>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</si>
  <si>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</si>
  <si>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</si>
  <si>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</si>
  <si>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</si>
  <si>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</si>
  <si>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</si>
  <si>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</si>
  <si>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</si>
  <si>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</si>
  <si>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</si>
  <si>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</si>
  <si>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</si>
  <si>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</si>
  <si>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</si>
  <si>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</si>
  <si>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</si>
  <si>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</si>
  <si>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</si>
  <si>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</si>
  <si>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</si>
  <si>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</si>
  <si>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</si>
  <si>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</si>
  <si>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</si>
  <si>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</si>
  <si>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</si>
  <si>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</si>
  <si>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</si>
  <si>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</si>
  <si>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</si>
  <si>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</si>
  <si>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</si>
  <si>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</si>
  <si>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</si>
  <si>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</si>
  <si>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</si>
  <si>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</si>
  <si>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</si>
  <si>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</si>
  <si>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</si>
  <si>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</si>
  <si>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</si>
  <si>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</si>
  <si>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</si>
  <si>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</si>
  <si>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</si>
  <si>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</si>
  <si>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</si>
  <si>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</si>
  <si>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</si>
  <si>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</si>
  <si>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</si>
  <si>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</si>
  <si>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</si>
  <si>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</si>
  <si>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</si>
  <si>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</si>
  <si>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</si>
  <si>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</si>
  <si>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</si>
  <si>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</si>
  <si>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</si>
  <si>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</si>
  <si>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</si>
  <si>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</si>
  <si>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</si>
  <si>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</si>
  <si>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</si>
  <si>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</si>
  <si>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</si>
  <si>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</si>
  <si>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</si>
  <si>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</si>
  <si>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</si>
  <si>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</si>
  <si>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</si>
  <si>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</si>
  <si>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</si>
  <si>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</si>
  <si>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</si>
  <si>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</si>
  <si>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</si>
  <si>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</si>
  <si>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</si>
  <si>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</si>
  <si>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</si>
  <si>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</si>
  <si>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</si>
  <si>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</si>
  <si>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</si>
  <si>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</si>
  <si>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</si>
  <si>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</si>
  <si>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</si>
  <si>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</si>
  <si>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</si>
  <si>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</si>
  <si>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</si>
  <si>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</si>
  <si>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</si>
  <si>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</si>
  <si>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</si>
  <si>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</si>
  <si>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</si>
  <si>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</si>
  <si>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</si>
  <si>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</si>
  <si>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</si>
  <si>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</si>
  <si>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</si>
  <si>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</si>
  <si>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</si>
  <si>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</si>
  <si>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</si>
  <si>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</si>
  <si>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</si>
  <si>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</si>
  <si>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</si>
  <si>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</si>
  <si>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</si>
  <si>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</si>
  <si>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</si>
  <si>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</si>
  <si>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</si>
  <si>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</si>
  <si>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</si>
  <si>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</si>
  <si>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</si>
  <si>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</si>
  <si>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</si>
  <si>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</si>
  <si>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</si>
  <si>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</si>
  <si>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</si>
  <si>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</si>
  <si>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</si>
  <si>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</si>
  <si>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</si>
  <si>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</si>
  <si>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</si>
  <si>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</si>
  <si>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</si>
  <si>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</si>
  <si>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</si>
  <si>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</si>
  <si>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</si>
  <si>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</si>
  <si>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</si>
  <si>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</si>
  <si>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</si>
  <si>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</si>
  <si>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</si>
  <si>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</si>
  <si>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</si>
  <si>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</si>
  <si>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</si>
  <si>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</si>
  <si>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</si>
  <si>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</si>
  <si>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</si>
  <si>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</si>
  <si>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</si>
  <si>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</si>
  <si>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</si>
  <si>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</si>
  <si>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</si>
  <si>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</si>
  <si>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</si>
  <si>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</si>
  <si>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</si>
  <si>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</si>
  <si>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</si>
  <si>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</si>
  <si>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</si>
  <si>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</si>
  <si>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</si>
  <si>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</si>
  <si>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</si>
  <si>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</si>
  <si>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</si>
  <si>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</si>
  <si>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</si>
  <si>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</si>
  <si>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</si>
  <si>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</si>
  <si>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</si>
  <si>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</si>
  <si>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</si>
  <si>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</si>
  <si>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</si>
  <si>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</si>
  <si>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</si>
  <si>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</si>
  <si>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</si>
  <si>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</si>
  <si>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</si>
  <si>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</si>
  <si>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</si>
  <si>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</si>
  <si>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</si>
  <si>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</si>
  <si>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</si>
  <si>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</si>
  <si>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</si>
  <si>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</si>
  <si>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</si>
  <si>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</si>
  <si>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</si>
  <si>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</si>
  <si>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</si>
  <si>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</si>
  <si>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</si>
  <si>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</si>
  <si>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</si>
  <si>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</si>
  <si>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</si>
  <si>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</si>
  <si>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</si>
  <si>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</si>
  <si>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</si>
  <si>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</si>
  <si>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</si>
  <si>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</si>
  <si>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</si>
  <si>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</si>
  <si>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</si>
  <si>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</si>
  <si>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</si>
  <si>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</si>
  <si>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</si>
  <si>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</si>
  <si>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</si>
  <si>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</si>
  <si>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</si>
  <si>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</si>
  <si>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</si>
  <si>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</si>
  <si>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</si>
  <si>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</si>
  <si>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</si>
  <si>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</si>
  <si>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</si>
  <si>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</si>
  <si>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</si>
  <si>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</si>
  <si>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</si>
  <si>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</si>
  <si>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</si>
  <si>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</si>
  <si>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</si>
  <si>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</si>
  <si>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</si>
  <si>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</si>
  <si>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</si>
  <si>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</si>
  <si>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</si>
  <si>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</si>
  <si>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</si>
  <si>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</si>
  <si>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</si>
  <si>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</si>
  <si>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</si>
  <si>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</si>
  <si>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</si>
  <si>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</si>
  <si>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</si>
  <si>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</si>
  <si>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</si>
  <si>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</si>
  <si>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</si>
  <si>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</si>
  <si>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</si>
  <si>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</si>
  <si>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</si>
  <si>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</si>
  <si>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</si>
  <si>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</si>
  <si>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</si>
  <si>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</si>
  <si>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</si>
  <si>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</si>
  <si>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</si>
  <si>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</si>
  <si>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</si>
  <si>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</si>
  <si>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</si>
  <si>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</si>
  <si>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</si>
  <si>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</si>
  <si>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</si>
  <si>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</si>
  <si>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</si>
  <si>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</si>
  <si>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</si>
  <si>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</si>
  <si>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</si>
  <si>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</si>
  <si>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</si>
  <si>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</si>
  <si>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</si>
  <si>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</si>
  <si>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</si>
  <si>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</si>
  <si>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</si>
  <si>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</si>
  <si>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</si>
  <si>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</si>
  <si>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</si>
  <si>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</si>
  <si>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</si>
  <si>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</si>
  <si>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</si>
  <si>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</si>
  <si>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</si>
  <si>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</si>
  <si>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</si>
  <si>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</si>
  <si>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</si>
  <si>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</si>
  <si>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</si>
  <si>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</si>
  <si>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</si>
  <si>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</si>
  <si>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</si>
  <si>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</si>
  <si>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</si>
  <si>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</si>
  <si>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</si>
  <si>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</si>
  <si>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</si>
  <si>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</si>
  <si>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</si>
  <si>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</si>
  <si>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</si>
  <si>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</si>
  <si>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</si>
  <si>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</si>
  <si>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</si>
  <si>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</si>
  <si>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</si>
  <si>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</si>
  <si>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</si>
  <si>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</si>
  <si>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</si>
  <si>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</si>
  <si>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</si>
  <si>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</si>
  <si>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</si>
  <si>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</si>
  <si>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</si>
  <si>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</si>
  <si>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</si>
  <si>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</si>
  <si>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</si>
  <si>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</si>
  <si>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</si>
  <si>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</si>
  <si>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</si>
  <si>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</si>
  <si>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</si>
  <si>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</si>
  <si>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</si>
  <si>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</si>
  <si>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</si>
  <si>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</si>
  <si>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</si>
  <si>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</si>
  <si>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</si>
  <si>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</si>
  <si>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</si>
  <si>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</si>
  <si>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</si>
  <si>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</si>
  <si>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</si>
  <si>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</si>
  <si>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</si>
  <si>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</si>
  <si>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</si>
  <si>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</si>
  <si>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</si>
  <si>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</si>
  <si>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</si>
  <si>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</si>
  <si>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</si>
  <si>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</si>
  <si>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</si>
  <si>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</si>
  <si>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</si>
  <si>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</si>
  <si>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</si>
  <si>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</si>
  <si>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</si>
  <si>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</si>
  <si>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</si>
  <si>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</si>
  <si>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</si>
  <si>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</si>
  <si>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</si>
  <si>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</si>
  <si>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</si>
  <si>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</si>
  <si>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</si>
  <si>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</si>
  <si>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</si>
  <si>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</si>
  <si>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</si>
  <si>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</si>
  <si>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</si>
  <si>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</si>
  <si>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</si>
  <si>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</si>
  <si>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</si>
  <si>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</si>
  <si>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</si>
  <si>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</si>
  <si>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</si>
  <si>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</si>
  <si>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</si>
  <si>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</si>
  <si>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</si>
  <si>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</si>
  <si>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</si>
  <si>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</si>
  <si>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</si>
  <si>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</si>
  <si>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</si>
  <si>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</si>
  <si>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</si>
  <si>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</si>
  <si>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</si>
  <si>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</si>
  <si>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</si>
  <si>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</si>
  <si>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</si>
  <si>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</si>
  <si>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</si>
  <si>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</si>
  <si>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</si>
  <si>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</si>
  <si>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</si>
  <si>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</si>
  <si>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</si>
  <si>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</si>
  <si>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</si>
  <si>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</si>
  <si>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</si>
  <si>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</si>
  <si>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</si>
  <si>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</si>
  <si>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</si>
  <si>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</si>
  <si>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</si>
  <si>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</si>
  <si>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</si>
  <si>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</si>
  <si>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</si>
  <si>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</si>
  <si>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</si>
  <si>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</si>
  <si>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</si>
  <si>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</si>
  <si>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</si>
  <si>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</si>
  <si>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</si>
  <si>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</si>
  <si>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</si>
  <si>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</si>
  <si>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</si>
  <si>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</si>
  <si>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</si>
  <si>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</si>
  <si>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</si>
  <si>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</si>
  <si>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</si>
  <si>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</si>
  <si>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</si>
  <si>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</si>
  <si>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</si>
  <si>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</si>
  <si>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</si>
  <si>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</si>
  <si>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</si>
  <si>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</si>
  <si>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</si>
  <si>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</si>
  <si>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</si>
  <si>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</si>
  <si>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</si>
  <si>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</si>
  <si>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</si>
  <si>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</si>
  <si>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</si>
  <si>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</si>
  <si>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</si>
  <si>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</si>
  <si>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</si>
  <si>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</si>
  <si>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</si>
  <si>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</si>
  <si>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</si>
  <si>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</si>
  <si>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</si>
  <si>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</si>
  <si>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</si>
  <si>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</si>
  <si>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</si>
  <si>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</si>
  <si>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</si>
  <si>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</si>
  <si>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</si>
  <si>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</si>
  <si>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</si>
  <si>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</si>
  <si>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</si>
  <si>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</si>
  <si>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</si>
  <si>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</si>
  <si>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</si>
  <si>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</si>
  <si>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</si>
  <si>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</si>
  <si>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</si>
  <si>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</si>
  <si>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</si>
  <si>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</si>
  <si>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</si>
  <si>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</si>
  <si>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</si>
  <si>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</si>
  <si>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</si>
  <si>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</si>
  <si>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</si>
  <si>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</si>
  <si>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</si>
  <si>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</si>
  <si>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</si>
  <si>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</si>
  <si>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</si>
  <si>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</si>
  <si>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</si>
  <si>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</si>
  <si>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</si>
  <si>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</si>
  <si>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</si>
  <si>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</si>
  <si>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</si>
  <si>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</si>
  <si>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</si>
  <si>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</si>
  <si>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</si>
  <si>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</si>
  <si>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</si>
  <si>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</si>
  <si>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</si>
  <si>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</si>
  <si>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</si>
  <si>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</si>
  <si>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</si>
  <si>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</si>
  <si>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</si>
  <si>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</si>
  <si>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</si>
  <si>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</si>
  <si>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</si>
  <si>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</si>
  <si>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</si>
  <si>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</si>
  <si>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</si>
  <si>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</si>
  <si>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</si>
  <si>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</si>
  <si>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</si>
  <si>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</si>
  <si>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</si>
  <si>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</si>
  <si>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</si>
  <si>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</si>
  <si>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</si>
  <si>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</si>
  <si>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</si>
  <si>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</si>
  <si>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</si>
  <si>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</si>
  <si>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</si>
  <si>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</si>
  <si>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</si>
  <si>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</si>
  <si>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</si>
  <si>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</si>
  <si>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</si>
  <si>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</si>
  <si>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</si>
  <si>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</si>
  <si>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</si>
  <si>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</si>
  <si>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</si>
  <si>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</si>
  <si>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</si>
  <si>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</si>
  <si>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</si>
  <si>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</si>
  <si>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</si>
  <si>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</si>
  <si>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</si>
  <si>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</si>
  <si>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</si>
  <si>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</si>
  <si>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</si>
  <si>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</si>
  <si>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</si>
  <si>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</si>
  <si>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</si>
  <si>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</si>
  <si>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</si>
  <si>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</si>
  <si>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</si>
  <si>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</si>
  <si>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</si>
  <si>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</si>
  <si>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</si>
  <si>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</si>
  <si>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</si>
  <si>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</si>
  <si>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</si>
  <si>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</si>
  <si>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</si>
  <si>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</si>
  <si>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</si>
  <si>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</si>
  <si>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</si>
  <si>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</si>
  <si>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</si>
  <si>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</si>
  <si>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</si>
  <si>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</si>
  <si>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</si>
  <si>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</si>
  <si>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</si>
  <si>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</si>
  <si>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</si>
  <si>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</si>
  <si>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</si>
  <si>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</si>
  <si>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</si>
  <si>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</si>
  <si>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</si>
  <si>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</si>
  <si>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</si>
  <si>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</si>
  <si>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</si>
  <si>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</si>
  <si>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</si>
  <si>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</si>
  <si>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</si>
  <si>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</si>
  <si>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</si>
  <si>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</si>
  <si>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</si>
  <si>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</si>
  <si>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</si>
  <si>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</si>
  <si>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</si>
  <si>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</si>
  <si>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</si>
  <si>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</si>
  <si>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</si>
  <si>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</si>
  <si>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</si>
  <si>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</si>
  <si>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</si>
  <si>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</si>
  <si>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</si>
  <si>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</si>
  <si>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</si>
  <si>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</si>
  <si>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</si>
  <si>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</si>
  <si>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</si>
  <si>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</si>
  <si>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</si>
  <si>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</si>
  <si>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</si>
  <si>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</si>
  <si>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</si>
  <si>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</si>
  <si>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</si>
  <si>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</si>
  <si>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</si>
  <si>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</si>
  <si>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</si>
  <si>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</si>
  <si>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</si>
  <si>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</si>
  <si>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</si>
  <si>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</si>
  <si>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</si>
  <si>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</si>
  <si>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</si>
  <si>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</si>
  <si>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</si>
  <si>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</si>
  <si>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</si>
  <si>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</si>
  <si>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</si>
  <si>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</si>
  <si>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</si>
  <si>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</si>
  <si>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</si>
  <si>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</si>
  <si>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</si>
  <si>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</si>
  <si>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</si>
  <si>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</si>
  <si>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</si>
  <si>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</si>
  <si>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</si>
  <si>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</si>
  <si>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</si>
  <si>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</si>
  <si>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</si>
  <si>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</si>
  <si>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</si>
  <si>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</si>
  <si>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</si>
  <si>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</si>
  <si>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</si>
  <si>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</si>
  <si>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</si>
  <si>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</si>
  <si>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</si>
  <si>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</si>
  <si>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</si>
  <si>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</si>
  <si>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</si>
  <si>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</si>
  <si>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</si>
  <si>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</si>
  <si>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</si>
  <si>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</si>
  <si>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</si>
  <si>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</si>
  <si>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</si>
  <si>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</si>
  <si>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</si>
  <si>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</si>
  <si>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</si>
  <si>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</si>
  <si>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</si>
  <si>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</si>
  <si>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</si>
  <si>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</si>
  <si>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</si>
  <si>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</si>
  <si>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</si>
  <si>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</si>
  <si>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</si>
  <si>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</si>
  <si>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</si>
  <si>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</si>
  <si>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</si>
  <si>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</si>
  <si>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</si>
  <si>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</si>
  <si>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</si>
  <si>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</si>
  <si>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</si>
  <si>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</si>
  <si>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</si>
  <si>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</si>
  <si>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</si>
  <si>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</si>
  <si>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</si>
  <si>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</si>
  <si>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</si>
  <si>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</si>
  <si>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</si>
  <si>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</si>
  <si>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</si>
  <si>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</si>
  <si>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</si>
  <si>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</si>
  <si>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</si>
  <si>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</si>
  <si>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</si>
  <si>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</si>
  <si>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</si>
  <si>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</si>
  <si>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</si>
  <si>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</si>
  <si>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</si>
  <si>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</si>
  <si>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</si>
  <si>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</si>
  <si>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</si>
  <si>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</si>
  <si>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</si>
  <si>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</si>
  <si>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</si>
  <si>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</si>
  <si>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</si>
  <si>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</si>
  <si>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</si>
  <si>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</si>
  <si>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</si>
  <si>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</si>
  <si>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</si>
  <si>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</si>
  <si>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</si>
  <si>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</si>
  <si>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</si>
  <si>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</si>
  <si>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</si>
  <si>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</si>
  <si>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</si>
  <si>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</si>
  <si>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</si>
  <si>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</si>
  <si>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</si>
  <si>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</si>
  <si>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</si>
  <si>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</si>
  <si>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</si>
  <si>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</si>
  <si>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</si>
  <si>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</si>
  <si>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</si>
  <si>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</si>
  <si>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</si>
  <si>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</si>
  <si>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</si>
  <si>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</si>
  <si>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</si>
  <si>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</si>
  <si>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</si>
  <si>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</si>
  <si>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</si>
  <si>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</si>
  <si>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</si>
  <si>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</si>
  <si>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</si>
  <si>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</si>
  <si>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</si>
  <si>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</si>
  <si>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</si>
  <si>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</si>
  <si>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</si>
  <si>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</si>
  <si>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</si>
  <si>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</si>
  <si>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</si>
  <si>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</si>
  <si>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</si>
  <si>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</si>
  <si>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</si>
  <si>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</si>
  <si>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</si>
  <si>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</si>
  <si>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</si>
  <si>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</si>
  <si>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</si>
  <si>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</si>
  <si>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</si>
  <si>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</si>
  <si>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</si>
  <si>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</si>
  <si>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</si>
  <si>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</si>
  <si>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</si>
  <si>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</si>
  <si>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</si>
  <si>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</si>
  <si>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</si>
  <si>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</si>
  <si>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</si>
  <si>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</si>
  <si>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</si>
  <si>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</si>
  <si>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</si>
  <si>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</si>
  <si>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</si>
  <si>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</si>
  <si>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</si>
  <si>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</si>
  <si>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</si>
  <si>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</si>
  <si>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</si>
  <si>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</si>
  <si>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</si>
  <si>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</si>
  <si>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</si>
  <si>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</si>
  <si>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</si>
  <si>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</si>
  <si>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</si>
  <si>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</si>
  <si>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</si>
  <si>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</si>
  <si>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</si>
  <si>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</si>
  <si>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</si>
  <si>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</si>
  <si>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</si>
  <si>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</si>
  <si>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</si>
  <si>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</si>
  <si>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</si>
  <si>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</si>
  <si>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</si>
  <si>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</si>
  <si>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</si>
  <si>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</si>
  <si>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</si>
  <si>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</si>
  <si>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</si>
  <si>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</si>
  <si>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</si>
  <si>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</si>
  <si>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</si>
  <si>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</si>
  <si>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</si>
  <si>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</si>
  <si>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</si>
  <si>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</si>
  <si>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</si>
  <si>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</si>
  <si>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</si>
  <si>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</si>
  <si>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</si>
  <si>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</si>
  <si>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</si>
  <si>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</si>
  <si>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</si>
  <si>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</si>
  <si>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</si>
  <si>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</si>
  <si>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</si>
  <si>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</si>
  <si>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</si>
  <si>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</si>
  <si>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</si>
  <si>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</si>
  <si>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</si>
  <si>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</si>
  <si>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</si>
  <si>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</si>
  <si>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</si>
  <si>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</si>
  <si>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</si>
  <si>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</si>
  <si>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</si>
  <si>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</si>
  <si>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</si>
  <si>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</si>
  <si>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</si>
  <si>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</si>
  <si>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</si>
  <si>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</si>
  <si>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</si>
  <si>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</si>
  <si>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</si>
  <si>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</si>
  <si>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</si>
  <si>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</si>
  <si>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</si>
  <si>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</si>
  <si>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</si>
  <si>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</si>
  <si>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</si>
  <si>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</si>
  <si>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</si>
  <si>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</si>
  <si>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</si>
  <si>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</si>
  <si>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</si>
  <si>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</si>
  <si>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</si>
  <si>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</si>
  <si>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</si>
  <si>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</si>
  <si>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</si>
  <si>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</si>
  <si>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</si>
  <si>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</si>
  <si>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</si>
  <si>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</si>
  <si>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</si>
  <si>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</si>
  <si>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</si>
  <si>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</si>
  <si>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</si>
  <si>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</si>
  <si>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</si>
  <si>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</si>
  <si>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</si>
  <si>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</si>
  <si>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</si>
  <si>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</si>
  <si>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</si>
  <si>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</si>
  <si>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</si>
  <si>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</si>
  <si>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</si>
  <si>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</si>
  <si>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</si>
  <si>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</si>
  <si>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</si>
  <si>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</si>
  <si>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</si>
  <si>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</si>
  <si>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</si>
  <si>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</si>
  <si>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</si>
  <si>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</si>
  <si>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</si>
  <si>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</si>
  <si>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</si>
  <si>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</si>
  <si>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</si>
  <si>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</si>
  <si>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</si>
  <si>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</si>
  <si>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</si>
  <si>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</si>
  <si>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</si>
  <si>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</si>
  <si>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</si>
  <si>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</si>
  <si>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</si>
  <si>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</si>
  <si>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</si>
  <si>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</si>
  <si>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</si>
  <si>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</si>
  <si>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</si>
  <si>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</si>
  <si>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</si>
  <si>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</si>
  <si>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</si>
  <si>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</si>
  <si>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</si>
  <si>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</si>
  <si>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</si>
  <si>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</si>
  <si>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</si>
  <si>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</si>
  <si>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</si>
  <si>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</si>
  <si>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</si>
  <si>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</si>
  <si>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</si>
  <si>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</si>
  <si>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</si>
  <si>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</si>
  <si>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</si>
  <si>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</si>
  <si>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</si>
  <si>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</si>
  <si>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</si>
  <si>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</si>
  <si>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</si>
  <si>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</si>
  <si>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</si>
  <si>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</si>
  <si>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</si>
  <si>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</si>
  <si>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</si>
  <si>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</si>
  <si>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</si>
  <si>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</si>
  <si>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</si>
  <si>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</si>
  <si>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</si>
  <si>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</si>
  <si>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</si>
  <si>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</si>
  <si>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</si>
  <si>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</si>
  <si>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</si>
  <si>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</si>
  <si>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</si>
  <si>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</si>
  <si>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</si>
  <si>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</si>
  <si>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</si>
  <si>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</si>
  <si>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</si>
  <si>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</si>
  <si>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</si>
  <si>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</si>
  <si>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</si>
  <si>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</si>
  <si>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</si>
  <si>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</si>
  <si>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</si>
  <si>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</si>
  <si>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</si>
  <si>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</si>
  <si>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</si>
  <si>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</si>
  <si>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</si>
  <si>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</si>
  <si>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</si>
  <si>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</si>
  <si>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</si>
  <si>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</si>
  <si>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</si>
  <si>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</si>
  <si>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</si>
  <si>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</si>
  <si>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</si>
  <si>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</si>
  <si>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</si>
  <si>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</si>
  <si>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</si>
  <si>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</si>
  <si>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</si>
  <si>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</si>
  <si>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</si>
  <si>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</si>
  <si>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</si>
  <si>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</si>
  <si>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</si>
  <si>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</si>
  <si>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</si>
  <si>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</si>
  <si>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</si>
  <si>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</si>
  <si>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</si>
  <si>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</si>
  <si>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</si>
  <si>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</si>
  <si>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</si>
  <si>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</si>
  <si>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</si>
  <si>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</si>
  <si>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</si>
  <si>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</si>
  <si>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</si>
  <si>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</si>
  <si>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</si>
  <si>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</si>
  <si>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</si>
  <si>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</si>
  <si>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</si>
  <si>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</si>
  <si>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</si>
  <si>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</si>
  <si>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</si>
  <si>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</si>
  <si>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</si>
  <si>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</si>
  <si>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</si>
  <si>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</si>
  <si>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</si>
  <si>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</si>
  <si>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</si>
  <si>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</si>
  <si>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</si>
  <si>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</si>
  <si>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</si>
  <si>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</si>
  <si>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</si>
  <si>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</si>
  <si>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</si>
  <si>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</si>
  <si>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</si>
  <si>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</si>
  <si>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</si>
  <si>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</si>
  <si>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</si>
  <si>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</si>
  <si>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</si>
  <si>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</si>
  <si>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</si>
  <si>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</si>
  <si>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</si>
  <si>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</si>
  <si>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</si>
  <si>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</si>
  <si>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</si>
  <si>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</si>
  <si>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</si>
  <si>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</si>
  <si>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</si>
  <si>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</si>
  <si>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</si>
  <si>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</si>
  <si>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</si>
  <si>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</si>
  <si>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</si>
  <si>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</si>
  <si>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</si>
  <si>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</si>
  <si>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</si>
  <si>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</si>
  <si>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</si>
  <si>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</si>
  <si>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</si>
  <si>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</si>
  <si>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</si>
  <si>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</si>
  <si>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</si>
  <si>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</si>
  <si>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</si>
  <si>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</si>
  <si>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</si>
  <si>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</si>
  <si>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</si>
  <si>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</si>
  <si>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</si>
  <si>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</si>
  <si>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</si>
  <si>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</si>
  <si>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</si>
  <si>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</si>
  <si>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</si>
  <si>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</si>
  <si>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</si>
  <si>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</si>
  <si>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</si>
  <si>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</si>
  <si>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</si>
  <si>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</si>
  <si>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</si>
  <si>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</si>
  <si>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</si>
  <si>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</si>
  <si>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</si>
  <si>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</si>
  <si>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</si>
  <si>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</si>
  <si>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</si>
  <si>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</si>
  <si>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</si>
  <si>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</si>
  <si>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</si>
  <si>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</si>
  <si>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</si>
  <si>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</si>
  <si>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</si>
  <si>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</si>
  <si>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</si>
  <si>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</si>
  <si>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</si>
  <si>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</si>
  <si>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</si>
  <si>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</si>
  <si>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</si>
  <si>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</si>
  <si>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</si>
  <si>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</si>
  <si>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</si>
  <si>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</si>
  <si>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</si>
  <si>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</si>
  <si>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</si>
  <si>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</si>
  <si>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</si>
  <si>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</si>
  <si>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</si>
  <si>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</si>
  <si>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</si>
  <si>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</si>
  <si>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</si>
  <si>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</si>
  <si>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</si>
  <si>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</si>
  <si>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</si>
  <si>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</si>
  <si>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</si>
  <si>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</si>
  <si>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</si>
  <si>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</si>
  <si>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</si>
  <si>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</si>
  <si>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</si>
  <si>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</si>
  <si>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</si>
  <si>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</si>
  <si>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</si>
  <si>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</si>
  <si>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</si>
  <si>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</si>
  <si>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</si>
  <si>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</si>
  <si>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</si>
  <si>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</si>
  <si>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</si>
  <si>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</si>
  <si>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</si>
  <si>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</si>
  <si>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</si>
  <si>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</si>
  <si>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</si>
  <si>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</si>
  <si>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</si>
  <si>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</si>
  <si>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</si>
  <si>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</si>
  <si>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</si>
  <si>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</si>
  <si>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</si>
  <si>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</si>
  <si>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</si>
  <si>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</si>
  <si>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</si>
  <si>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</si>
  <si>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</si>
  <si>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</si>
  <si>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</si>
  <si>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</si>
  <si>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</si>
  <si>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</si>
  <si>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</si>
  <si>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</si>
  <si>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</si>
  <si>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</si>
  <si>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</si>
  <si>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</si>
  <si>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</si>
  <si>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</si>
  <si>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</si>
  <si>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</si>
  <si>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</si>
  <si>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</si>
  <si>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</si>
  <si>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</si>
  <si>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</si>
  <si>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</si>
  <si>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</si>
  <si>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</si>
  <si>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</si>
  <si>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</si>
  <si>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</si>
  <si>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</si>
  <si>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</si>
  <si>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</si>
  <si>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</si>
  <si>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</si>
  <si>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</si>
  <si>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</si>
  <si>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</si>
  <si>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</si>
  <si>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</si>
  <si>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</si>
  <si>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</si>
  <si>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</si>
  <si>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</si>
  <si>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</si>
  <si>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</si>
  <si>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</si>
  <si>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</si>
  <si>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</si>
  <si>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</si>
  <si>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</si>
  <si>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</si>
  <si>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</si>
  <si>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</si>
  <si>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</si>
  <si>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</si>
  <si>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</si>
  <si>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</si>
  <si>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</si>
  <si>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</si>
  <si>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</si>
  <si>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</si>
  <si>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</si>
  <si>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</si>
  <si>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</si>
  <si>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</si>
  <si>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</si>
  <si>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</si>
  <si>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</si>
  <si>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</si>
  <si>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</si>
  <si>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</si>
  <si>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</si>
  <si>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</si>
  <si>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</si>
  <si>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</si>
  <si>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</si>
  <si>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</si>
  <si>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</si>
  <si>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</si>
  <si>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</si>
  <si>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</si>
  <si>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</si>
  <si>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</si>
  <si>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</si>
  <si>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</si>
  <si>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</si>
  <si>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</si>
  <si>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</si>
  <si>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</si>
  <si>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</si>
  <si>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</si>
  <si>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</si>
  <si>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</si>
  <si>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</si>
  <si>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</si>
  <si>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</si>
  <si>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</si>
  <si>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</si>
  <si>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</si>
  <si>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</si>
  <si>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</si>
  <si>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</si>
  <si>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</si>
  <si>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</si>
  <si>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</si>
  <si>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</si>
  <si>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</si>
  <si>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</si>
  <si>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</si>
  <si>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</si>
  <si>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</si>
  <si>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</si>
  <si>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</si>
  <si>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</si>
  <si>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</si>
  <si>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</si>
  <si>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</si>
  <si>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</si>
  <si>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</si>
  <si>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</si>
  <si>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</si>
  <si>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</si>
  <si>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</si>
  <si>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</si>
  <si>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</si>
  <si>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</si>
  <si>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</si>
  <si>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</si>
  <si>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</si>
  <si>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</si>
  <si>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</si>
  <si>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</si>
  <si>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</si>
  <si>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</si>
  <si>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</si>
  <si>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</si>
  <si>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</si>
  <si>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</si>
  <si>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</si>
  <si>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</si>
  <si>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</si>
  <si>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</si>
  <si>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</si>
  <si>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</si>
  <si>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</si>
  <si>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</si>
  <si>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</si>
  <si>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</si>
  <si>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</si>
  <si>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</si>
  <si>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</si>
  <si>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</si>
  <si>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</si>
  <si>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</si>
  <si>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</si>
  <si>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</si>
  <si>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</si>
  <si>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</si>
  <si>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</si>
  <si>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</si>
  <si>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</si>
  <si>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</si>
  <si>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</si>
  <si>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</si>
  <si>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</si>
  <si>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</si>
  <si>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</si>
  <si>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</si>
  <si>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</si>
  <si>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</si>
  <si>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</si>
  <si>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</si>
  <si>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</si>
  <si>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</si>
  <si>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</si>
  <si>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</si>
  <si>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</si>
  <si>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</si>
  <si>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</si>
  <si>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</si>
  <si>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</si>
  <si>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</si>
  <si>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</si>
  <si>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</si>
  <si>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</si>
  <si>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</si>
  <si>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</si>
  <si>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</si>
  <si>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</si>
  <si>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</si>
  <si>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</si>
  <si>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</si>
  <si>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</si>
  <si>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</si>
  <si>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</si>
  <si>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</si>
  <si>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</si>
  <si>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</si>
  <si>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</si>
  <si>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</si>
  <si>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</si>
  <si>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</si>
  <si>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</si>
  <si>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</si>
  <si>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</si>
  <si>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</si>
  <si>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</si>
  <si>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</si>
  <si>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</si>
  <si>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</si>
  <si>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</si>
  <si>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</si>
  <si>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</si>
  <si>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</si>
  <si>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</si>
  <si>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</si>
  <si>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</si>
  <si>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</si>
  <si>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</si>
  <si>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</si>
  <si>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</si>
  <si>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</si>
  <si>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</si>
  <si>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</si>
  <si>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</si>
  <si>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</si>
  <si>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</si>
  <si>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</si>
  <si>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</si>
  <si>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</si>
  <si>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</si>
  <si>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</si>
  <si>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</si>
  <si>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</si>
  <si>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</si>
  <si>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</si>
  <si>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</si>
  <si>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</si>
  <si>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</si>
  <si>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</si>
  <si>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</si>
  <si>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</si>
  <si>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</si>
  <si>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</si>
  <si>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</si>
  <si>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</si>
  <si>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</si>
  <si>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</si>
  <si>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</si>
  <si>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</si>
  <si>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</si>
  <si>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</si>
  <si>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</si>
  <si>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</si>
  <si>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</si>
  <si>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</si>
  <si>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</si>
  <si>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</si>
  <si>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</si>
  <si>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</si>
  <si>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</si>
  <si>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</si>
  <si>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</si>
  <si>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</si>
  <si>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</si>
  <si>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</si>
  <si>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</si>
  <si>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</si>
  <si>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</si>
  <si>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</si>
  <si>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</si>
  <si>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</si>
  <si>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</si>
  <si>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</si>
  <si>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</si>
  <si>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</si>
  <si>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</si>
  <si>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</si>
  <si>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</si>
  <si>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</si>
  <si>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</si>
  <si>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</si>
  <si>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</si>
  <si>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</si>
  <si>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</si>
  <si>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</si>
  <si>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</si>
  <si>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</si>
  <si>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</si>
  <si>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</si>
  <si>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</si>
  <si>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</si>
  <si>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</si>
  <si>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</si>
  <si>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</si>
  <si>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</si>
  <si>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</si>
  <si>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</si>
  <si>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</si>
  <si>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</si>
  <si>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</si>
  <si>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</si>
  <si>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</si>
  <si>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</si>
  <si>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</si>
  <si>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</si>
  <si>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</si>
  <si>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</si>
  <si>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</si>
  <si>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</si>
  <si>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</si>
  <si>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</si>
  <si>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</si>
  <si>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</si>
  <si>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</si>
  <si>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</si>
  <si>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</si>
  <si>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</si>
  <si>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</si>
  <si>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</si>
  <si>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</si>
  <si>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</si>
  <si>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</si>
  <si>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</si>
  <si>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</si>
  <si>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</si>
  <si>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</si>
  <si>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</si>
  <si>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</si>
  <si>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</si>
  <si>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</si>
  <si>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</si>
  <si>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</si>
  <si>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</si>
  <si>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</si>
  <si>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</si>
  <si>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</si>
  <si>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</si>
  <si>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</si>
  <si>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</si>
  <si>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</si>
  <si>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</si>
  <si>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</si>
  <si>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</si>
  <si>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</si>
  <si>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</si>
  <si>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</si>
  <si>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</si>
  <si>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</si>
  <si>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</si>
  <si>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</si>
  <si>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</si>
  <si>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</si>
  <si>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</si>
  <si>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</si>
  <si>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</si>
  <si>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</si>
  <si>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</si>
  <si>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</si>
  <si>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</si>
  <si>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</si>
  <si>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</si>
  <si>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</si>
  <si>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</si>
  <si>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</si>
  <si>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</si>
  <si>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</si>
  <si>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</si>
  <si>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</si>
  <si>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</si>
  <si>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</si>
  <si>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</si>
  <si>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</si>
  <si>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</si>
  <si>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</si>
  <si>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</si>
  <si>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</si>
  <si>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</si>
  <si>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</si>
  <si>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</si>
  <si>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</si>
  <si>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</si>
  <si>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</si>
  <si>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</si>
  <si>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</si>
  <si>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</si>
  <si>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</si>
  <si>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</si>
  <si>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</si>
  <si>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</si>
  <si>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</si>
  <si>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</si>
  <si>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</si>
  <si>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</si>
  <si>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</si>
  <si>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</si>
  <si>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</si>
  <si>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</si>
  <si>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</si>
  <si>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</si>
  <si>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</si>
  <si>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</si>
  <si>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</si>
  <si>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</si>
  <si>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</si>
  <si>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</si>
  <si>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</si>
  <si>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</si>
  <si>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</si>
  <si>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</si>
  <si>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</si>
  <si>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</si>
  <si>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</si>
  <si>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</si>
  <si>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</si>
  <si>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</si>
  <si>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</si>
  <si>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</si>
  <si>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</si>
  <si>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</si>
  <si>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</si>
  <si>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</si>
  <si>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</si>
  <si>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</si>
  <si>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</si>
  <si>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</si>
  <si>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</si>
  <si>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</si>
  <si>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</si>
  <si>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</si>
  <si>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</si>
  <si>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</si>
  <si>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</si>
  <si>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</si>
  <si>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</si>
  <si>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</si>
  <si>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</si>
  <si>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</si>
  <si>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</si>
  <si>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</si>
  <si>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</si>
  <si>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</si>
  <si>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</si>
  <si>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</si>
  <si>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</si>
  <si>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</si>
  <si>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</si>
  <si>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</si>
  <si>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</si>
  <si>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</si>
  <si>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</si>
  <si>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</si>
  <si>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</si>
  <si>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</si>
  <si>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</si>
  <si>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</si>
  <si>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</si>
  <si>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</si>
  <si>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</si>
  <si>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</si>
  <si>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</si>
  <si>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</si>
  <si>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</si>
  <si>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</si>
  <si>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</si>
  <si>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</si>
  <si>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</si>
  <si>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</si>
  <si>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</si>
  <si>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</si>
  <si>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</si>
  <si>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</si>
  <si>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</si>
  <si>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</si>
  <si>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</si>
  <si>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</si>
  <si>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</si>
  <si>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</si>
  <si>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</si>
  <si>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</si>
  <si>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</si>
  <si>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</si>
  <si>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</si>
  <si>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</si>
  <si>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</si>
  <si>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</si>
  <si>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</si>
  <si>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</si>
  <si>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</si>
  <si>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</si>
  <si>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</si>
  <si>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</si>
  <si>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</si>
  <si>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</si>
  <si>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</si>
  <si>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</si>
  <si>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</si>
  <si>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</si>
  <si>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</si>
  <si>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</si>
  <si>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</si>
  <si>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</si>
  <si>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</si>
  <si>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</si>
  <si>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</si>
  <si>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</si>
  <si>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</si>
  <si>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</si>
  <si>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</si>
  <si>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</si>
  <si>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</si>
  <si>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</si>
  <si>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</si>
  <si>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</si>
  <si>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</si>
  <si>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</si>
  <si>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</si>
  <si>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</si>
  <si>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</si>
  <si>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</si>
  <si>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</si>
  <si>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</si>
  <si>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</si>
  <si>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</si>
  <si>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</si>
  <si>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</si>
  <si>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</si>
  <si>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</si>
  <si>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</si>
  <si>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</si>
  <si>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</si>
  <si>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</si>
  <si>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</si>
  <si>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</si>
  <si>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</si>
  <si>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</si>
  <si>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</si>
  <si>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</si>
  <si>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</si>
  <si>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</si>
  <si>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</si>
  <si>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</si>
  <si>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</si>
  <si>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</si>
  <si>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</si>
  <si>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</si>
  <si>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</si>
  <si>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</si>
  <si>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</si>
  <si>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</si>
  <si>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</si>
  <si>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</si>
  <si>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</si>
  <si>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</si>
  <si>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</si>
  <si>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</si>
  <si>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</si>
  <si>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</si>
  <si>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</si>
  <si>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</si>
  <si>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</si>
  <si>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</si>
  <si>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</si>
  <si>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</si>
  <si>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</si>
  <si>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</si>
  <si>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</si>
  <si>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</si>
  <si>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</si>
  <si>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</si>
  <si>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</si>
  <si>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</si>
  <si>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</si>
  <si>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</si>
  <si>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</si>
  <si>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</si>
  <si>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</si>
  <si>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</si>
  <si>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</si>
  <si>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</si>
  <si>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</si>
  <si>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</si>
  <si>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</si>
  <si>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</si>
  <si>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</si>
  <si>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</si>
  <si>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</si>
  <si>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</si>
  <si>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</si>
  <si>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</si>
  <si>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</si>
  <si>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</si>
  <si>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</si>
  <si>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</si>
  <si>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</si>
  <si>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</si>
  <si>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</si>
  <si>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</si>
  <si>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</si>
  <si>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</si>
  <si>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</si>
  <si>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</si>
  <si>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</si>
  <si>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</si>
  <si>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</si>
  <si>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</si>
  <si>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</si>
  <si>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</si>
  <si>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</si>
  <si>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</si>
  <si>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</si>
  <si>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</si>
  <si>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</si>
  <si>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</si>
  <si>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</si>
  <si>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</si>
  <si>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</si>
  <si>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</si>
  <si>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</si>
  <si>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</si>
  <si>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</si>
  <si>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</si>
  <si>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</si>
  <si>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</si>
  <si>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</si>
  <si>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</si>
  <si>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</si>
  <si>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</si>
  <si>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</si>
  <si>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</si>
  <si>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</si>
  <si>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</si>
  <si>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</si>
  <si>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</si>
  <si>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</si>
  <si>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</si>
  <si>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</si>
  <si>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</si>
  <si>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</si>
  <si>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</si>
  <si>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</si>
  <si>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</si>
  <si>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</si>
  <si>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</si>
  <si>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</si>
  <si>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</si>
  <si>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</si>
  <si>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</si>
  <si>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</si>
  <si>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</si>
  <si>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</si>
  <si>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</si>
  <si>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</si>
  <si>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</si>
  <si>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</si>
  <si>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</si>
  <si>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</si>
  <si>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</si>
  <si>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</si>
  <si>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</si>
  <si>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</si>
  <si>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</si>
  <si>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</si>
  <si>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</si>
  <si>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</si>
  <si>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</si>
  <si>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</si>
  <si>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</si>
  <si>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</si>
  <si>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</si>
  <si>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</si>
  <si>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</si>
  <si>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</si>
  <si>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</si>
  <si>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</si>
  <si>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</si>
  <si>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</si>
  <si>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</si>
  <si>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</si>
  <si>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</si>
  <si>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</si>
  <si>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</si>
  <si>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</si>
  <si>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</si>
  <si>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</si>
  <si>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</si>
  <si>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</si>
  <si>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</si>
  <si>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</si>
  <si>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</si>
  <si>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</si>
  <si>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</si>
  <si>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</si>
  <si>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</si>
  <si>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</si>
  <si>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</si>
  <si>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</si>
  <si>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</si>
  <si>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</si>
  <si>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</si>
  <si>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</si>
  <si>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</si>
  <si>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</si>
  <si>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</si>
  <si>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</si>
  <si>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</si>
  <si>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</si>
  <si>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</si>
  <si>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</si>
  <si>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</si>
  <si>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</si>
  <si>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</si>
  <si>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</si>
  <si>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</si>
  <si>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</si>
  <si>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</si>
  <si>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</si>
  <si>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</si>
  <si>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</si>
  <si>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</si>
  <si>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</si>
  <si>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</si>
  <si>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</si>
  <si>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</si>
  <si>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</si>
  <si>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</si>
  <si>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</si>
  <si>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</si>
  <si>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</si>
  <si>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</si>
  <si>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</si>
  <si>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</si>
  <si>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</si>
  <si>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</si>
  <si>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</si>
  <si>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</si>
  <si>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</si>
  <si>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</si>
  <si>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</si>
  <si>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</si>
  <si>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</si>
  <si>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</si>
  <si>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</si>
  <si>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</si>
  <si>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</si>
  <si>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</si>
  <si>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</si>
  <si>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</si>
  <si>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</si>
  <si>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</si>
  <si>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</si>
  <si>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</si>
  <si>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</si>
  <si>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</si>
  <si>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</si>
  <si>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</si>
  <si>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</si>
  <si>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</si>
  <si>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</si>
  <si>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</si>
  <si>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</si>
  <si>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</si>
  <si>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</si>
  <si>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</si>
  <si>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</si>
  <si>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</si>
  <si>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</si>
  <si>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</si>
  <si>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</si>
  <si>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</si>
  <si>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</si>
  <si>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</si>
  <si>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</si>
  <si>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</si>
  <si>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</si>
  <si>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</si>
  <si>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</si>
  <si>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</si>
  <si>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</si>
  <si>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</si>
  <si>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</si>
  <si>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</si>
  <si>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</si>
  <si>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</si>
  <si>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</si>
  <si>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</si>
  <si>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</si>
  <si>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</si>
  <si>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</si>
  <si>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</si>
  <si>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</si>
  <si>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</si>
  <si>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</si>
  <si>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</si>
  <si>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</si>
  <si>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</si>
  <si>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</si>
  <si>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</si>
  <si>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</si>
  <si>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</si>
  <si>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</si>
  <si>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</si>
  <si>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</si>
  <si>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</si>
  <si>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</si>
  <si>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</si>
  <si>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</si>
  <si>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</si>
  <si>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</si>
  <si>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</si>
  <si>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</si>
  <si>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</si>
  <si>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</si>
  <si>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</si>
  <si>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</si>
  <si>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</si>
  <si>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</si>
  <si>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</si>
  <si>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</si>
  <si>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</si>
  <si>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</si>
  <si>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</si>
  <si>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</si>
  <si>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</si>
  <si>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</si>
  <si>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</si>
  <si>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</si>
  <si>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</si>
  <si>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</si>
  <si>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</si>
  <si>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</si>
  <si>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</si>
  <si>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</si>
  <si>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</si>
  <si>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</si>
  <si>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</si>
  <si>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</si>
  <si>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</si>
  <si>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</si>
  <si>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</si>
  <si>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</si>
  <si>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</si>
  <si>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</si>
  <si>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</si>
  <si>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</si>
  <si>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</si>
  <si>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</si>
  <si>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</si>
  <si>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</si>
  <si>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</si>
  <si>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</si>
  <si>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</si>
  <si>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</si>
  <si>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</si>
  <si>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</si>
  <si>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</si>
  <si>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</si>
  <si>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</si>
  <si>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</si>
  <si>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</si>
  <si>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</si>
  <si>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</si>
  <si>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</si>
  <si>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</si>
  <si>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</si>
  <si>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</si>
  <si>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</si>
  <si>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</si>
  <si>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</si>
  <si>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</si>
  <si>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</si>
  <si>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</si>
  <si>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</si>
  <si>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</si>
  <si>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</si>
  <si>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</si>
  <si>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</si>
  <si>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</si>
  <si>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</si>
  <si>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</si>
  <si>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</si>
  <si>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</si>
  <si>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</si>
  <si>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</si>
  <si>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</si>
  <si>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</si>
  <si>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</si>
  <si>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</si>
  <si>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</si>
  <si>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</si>
  <si>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</si>
  <si>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</si>
  <si>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</si>
  <si>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</si>
  <si>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</si>
  <si>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</si>
  <si>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</si>
  <si>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</si>
  <si>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</si>
  <si>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</si>
  <si>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</si>
  <si>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</si>
  <si>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</si>
  <si>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</si>
  <si>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</si>
  <si>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</si>
  <si>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</si>
  <si>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</si>
  <si>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</si>
  <si>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</si>
  <si>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</si>
  <si>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</si>
  <si>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</si>
  <si>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</si>
  <si>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</si>
  <si>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</si>
  <si>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</si>
  <si>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</si>
  <si>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</si>
  <si>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</si>
  <si>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</si>
  <si>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</si>
  <si>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</si>
  <si>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</si>
  <si>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</si>
  <si>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</si>
  <si>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</si>
  <si>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</si>
  <si>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</si>
  <si>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</si>
  <si>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</si>
  <si>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</si>
  <si>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</si>
  <si>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</si>
  <si>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</si>
  <si>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</si>
  <si>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</si>
  <si>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</si>
  <si>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</si>
  <si>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</si>
  <si>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</si>
  <si>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</si>
  <si>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</si>
  <si>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</si>
  <si>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</si>
  <si>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</si>
  <si>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</si>
  <si>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</si>
  <si>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</si>
  <si>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</si>
  <si>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</si>
  <si>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</si>
  <si>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</si>
  <si>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</si>
  <si>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</si>
  <si>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</si>
  <si>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</si>
  <si>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</si>
  <si>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</si>
  <si>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</si>
  <si>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</si>
  <si>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</si>
  <si>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</si>
  <si>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</si>
  <si>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</si>
  <si>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</si>
  <si>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</si>
  <si>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</si>
  <si>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</si>
  <si>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</si>
  <si>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</si>
  <si>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</si>
  <si>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</si>
  <si>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</si>
  <si>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</si>
  <si>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</si>
  <si>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</si>
  <si>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</si>
  <si>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</si>
  <si>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</si>
  <si>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</si>
  <si>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</si>
  <si>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</si>
  <si>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</si>
  <si>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</si>
  <si>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</si>
  <si>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</si>
  <si>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</si>
  <si>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</si>
  <si>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</si>
  <si>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</si>
  <si>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</si>
  <si>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</si>
  <si>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</si>
  <si>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</si>
  <si>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</si>
  <si>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</si>
  <si>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</si>
  <si>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</si>
  <si>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</si>
  <si>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</si>
  <si>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</si>
  <si>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</si>
  <si>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</si>
  <si>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</si>
  <si>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</si>
  <si>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</si>
  <si>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</si>
  <si>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</si>
  <si>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</si>
  <si>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</si>
  <si>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</si>
  <si>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</si>
  <si>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</si>
  <si>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</si>
  <si>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</si>
  <si>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</si>
  <si>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</si>
  <si>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</si>
  <si>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</si>
  <si>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</si>
  <si>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</si>
  <si>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</si>
  <si>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</si>
  <si>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</si>
  <si>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</si>
  <si>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</si>
  <si>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</si>
  <si>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</si>
  <si>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</si>
  <si>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</si>
  <si>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</si>
  <si>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</si>
  <si>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</si>
  <si>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</si>
  <si>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</si>
  <si>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</si>
  <si>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</si>
  <si>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</si>
  <si>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</si>
  <si>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</si>
  <si>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</si>
  <si>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</si>
  <si>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</si>
  <si>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</si>
  <si>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</si>
  <si>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</si>
  <si>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</si>
  <si>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</si>
  <si>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</si>
  <si>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</si>
  <si>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</si>
  <si>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</si>
  <si>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</si>
  <si>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</si>
  <si>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</si>
  <si>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</si>
  <si>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</si>
  <si>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</si>
  <si>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</si>
  <si>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</si>
  <si>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</si>
  <si>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</si>
  <si>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</si>
  <si>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</si>
  <si>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</si>
  <si>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</si>
  <si>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</si>
  <si>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</si>
  <si>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</si>
  <si>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</si>
  <si>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</si>
  <si>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</si>
  <si>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</si>
  <si>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</si>
  <si>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</si>
  <si>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</si>
  <si>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</si>
  <si>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</si>
  <si>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</si>
  <si>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</si>
  <si>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</si>
  <si>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</si>
  <si>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</si>
  <si>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</si>
  <si>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</si>
  <si>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</si>
  <si>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</si>
  <si>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</si>
  <si>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</si>
  <si>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</si>
  <si>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</si>
  <si>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</si>
  <si>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</si>
  <si>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</si>
  <si>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</si>
  <si>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</si>
  <si>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</si>
  <si>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</si>
  <si>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</si>
  <si>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</si>
  <si>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</si>
  <si>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</si>
  <si>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</si>
  <si>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</si>
  <si>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</si>
  <si>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</si>
  <si>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</si>
  <si>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</si>
  <si>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</si>
  <si>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</si>
  <si>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</si>
  <si>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</si>
  <si>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</si>
  <si>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</si>
  <si>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</si>
  <si>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</si>
  <si>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</si>
  <si>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</si>
  <si>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</si>
  <si>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</si>
  <si>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</si>
  <si>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</si>
  <si>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</si>
  <si>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</si>
  <si>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</si>
  <si>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</si>
  <si>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</si>
  <si>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</si>
  <si>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</si>
  <si>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</si>
  <si>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</si>
  <si>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</si>
  <si>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</si>
  <si>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</si>
  <si>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</si>
  <si>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</si>
  <si>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</si>
  <si>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</si>
  <si>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</si>
  <si>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</si>
  <si>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</si>
  <si>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</si>
  <si>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</si>
  <si>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</si>
  <si>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</si>
  <si>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</si>
  <si>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</si>
  <si>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</si>
  <si>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</si>
  <si>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</si>
  <si>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</si>
  <si>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</si>
  <si>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</si>
  <si>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</si>
  <si>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</si>
  <si>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</si>
  <si>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</si>
  <si>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</si>
  <si>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</si>
  <si>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</si>
  <si>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</si>
  <si>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</si>
  <si>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</si>
  <si>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</si>
  <si>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</si>
  <si>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</si>
  <si>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</si>
  <si>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</si>
  <si>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</si>
  <si>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</si>
  <si>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</si>
  <si>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</si>
  <si>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</si>
  <si>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</si>
  <si>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</si>
  <si>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</si>
  <si>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</si>
  <si>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</si>
  <si>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</si>
  <si>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</si>
  <si>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</si>
  <si>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</si>
  <si>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</si>
  <si>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</si>
  <si>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</si>
  <si>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</si>
  <si>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</si>
  <si>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</si>
  <si>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</si>
  <si>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</si>
  <si>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</si>
  <si>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</si>
  <si>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</si>
  <si>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</si>
  <si>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</si>
  <si>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</si>
  <si>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</si>
  <si>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</si>
  <si>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</si>
  <si>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</si>
  <si>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</si>
  <si>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</si>
  <si>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</si>
  <si>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</si>
  <si>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</si>
  <si>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</si>
  <si>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</si>
  <si>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</si>
  <si>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</si>
  <si>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</si>
  <si>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</si>
  <si>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</si>
  <si>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</si>
  <si>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</si>
  <si>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</si>
  <si>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</si>
  <si>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</si>
  <si>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</si>
  <si>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</si>
  <si>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</si>
  <si>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</si>
  <si>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</si>
  <si>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</si>
  <si>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</si>
  <si>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</si>
  <si>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</si>
  <si>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</si>
  <si>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</si>
  <si>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</si>
  <si>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</si>
  <si>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</si>
  <si>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</si>
  <si>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</si>
  <si>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</si>
  <si>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</si>
  <si>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</si>
  <si>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</si>
  <si>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</si>
  <si>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</si>
  <si>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</si>
  <si>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</si>
  <si>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</si>
  <si>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</si>
  <si>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</si>
  <si>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</si>
  <si>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</si>
  <si>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</si>
  <si>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</si>
  <si>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</si>
  <si>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</si>
  <si>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</si>
  <si>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</si>
  <si>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</si>
  <si>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</si>
  <si>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</si>
  <si>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</si>
  <si>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</si>
  <si>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</si>
  <si>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</si>
  <si>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</si>
  <si>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</si>
  <si>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</si>
  <si>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</si>
  <si>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</si>
  <si>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</si>
  <si>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</si>
  <si>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</si>
  <si>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</si>
  <si>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</si>
  <si>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</si>
  <si>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</si>
  <si>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</si>
  <si>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</si>
  <si>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</si>
  <si>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</si>
  <si>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</si>
  <si>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</si>
  <si>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</si>
  <si>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</si>
  <si>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</si>
  <si>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</si>
  <si>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</si>
  <si>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</si>
  <si>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</si>
  <si>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</si>
  <si>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</si>
  <si>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</si>
  <si>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</si>
  <si>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</si>
  <si>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</si>
  <si>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</si>
  <si>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</si>
  <si>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</si>
  <si>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</si>
  <si>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</si>
  <si>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</si>
  <si>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</si>
  <si>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</si>
  <si>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</si>
  <si>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</si>
  <si>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</si>
  <si>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</si>
  <si>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</si>
  <si>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</si>
  <si>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</si>
  <si>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</si>
  <si>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</si>
  <si>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</si>
  <si>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</si>
  <si>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</si>
  <si>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</si>
  <si>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</si>
  <si>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</si>
  <si>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</si>
  <si>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</si>
  <si>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</si>
  <si>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</si>
  <si>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</si>
  <si>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</si>
  <si>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</si>
  <si>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</si>
  <si>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</si>
  <si>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</si>
  <si>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</si>
  <si>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</si>
  <si>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</si>
  <si>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</si>
  <si>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</si>
  <si>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</si>
  <si>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</si>
  <si>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</si>
  <si>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</si>
  <si>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</si>
  <si>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</si>
  <si>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</si>
  <si>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</si>
  <si>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</si>
  <si>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</si>
  <si>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</si>
  <si>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</si>
  <si>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</si>
  <si>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</si>
  <si>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</si>
  <si>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</si>
  <si>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</si>
  <si>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</si>
  <si>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</si>
  <si>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</si>
  <si>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</si>
  <si>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</si>
  <si>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</si>
  <si>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</si>
  <si>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</si>
  <si>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</si>
  <si>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</si>
  <si>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</si>
  <si>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</si>
  <si>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</si>
  <si>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</si>
  <si>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</si>
  <si>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</si>
  <si>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</si>
  <si>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</si>
  <si>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</si>
  <si>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</si>
  <si>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</si>
  <si>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</si>
  <si>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</si>
  <si>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</si>
  <si>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</si>
  <si>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</si>
  <si>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</si>
  <si>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</si>
  <si>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</si>
  <si>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</si>
  <si>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</si>
  <si>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</si>
  <si>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</si>
  <si>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</si>
  <si>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</si>
  <si>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</si>
  <si>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</si>
  <si>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</si>
  <si>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</si>
  <si>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</si>
  <si>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</si>
  <si>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</si>
  <si>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</si>
  <si>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</si>
  <si>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</si>
  <si>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</si>
  <si>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</si>
  <si>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</si>
  <si>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</si>
  <si>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</si>
  <si>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</si>
  <si>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</si>
  <si>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</si>
  <si>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</si>
  <si>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</si>
  <si>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</si>
  <si>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</si>
  <si>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</si>
  <si>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</si>
  <si>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</si>
  <si>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</si>
  <si>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</si>
  <si>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</si>
  <si>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</si>
  <si>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</si>
  <si>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</si>
  <si>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</si>
  <si>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</si>
  <si>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</si>
  <si>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</si>
  <si>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</si>
  <si>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</si>
  <si>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</si>
  <si>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</si>
  <si>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</si>
  <si>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</si>
  <si>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</si>
  <si>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</si>
  <si>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</si>
  <si>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</si>
  <si>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</si>
  <si>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</si>
  <si>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</si>
  <si>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</si>
  <si>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</si>
  <si>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</si>
  <si>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</si>
  <si>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</si>
  <si>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</si>
  <si>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</si>
  <si>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</si>
  <si>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</si>
  <si>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</si>
  <si>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</si>
  <si>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</si>
  <si>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</si>
  <si>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</si>
  <si>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</si>
  <si>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</si>
  <si>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</si>
  <si>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</si>
  <si>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</si>
  <si>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</si>
  <si>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</si>
  <si>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</si>
  <si>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</si>
  <si>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</si>
  <si>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</si>
  <si>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</si>
  <si>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</si>
  <si>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</si>
  <si>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</si>
  <si>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</si>
  <si>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</si>
  <si>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</si>
  <si>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</si>
  <si>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</si>
  <si>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</si>
  <si>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</si>
  <si>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</si>
  <si>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</si>
  <si>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</si>
  <si>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</si>
  <si>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</si>
  <si>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</si>
  <si>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</si>
  <si>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</si>
  <si>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</si>
  <si>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</si>
  <si>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</si>
  <si>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</si>
  <si>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</si>
  <si>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</si>
  <si>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</si>
  <si>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</si>
  <si>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</si>
  <si>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</si>
  <si>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</si>
  <si>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</si>
  <si>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</si>
  <si>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</si>
  <si>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</si>
  <si>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</si>
  <si>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</si>
  <si>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</si>
  <si>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</si>
  <si>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</si>
  <si>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</si>
  <si>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</si>
  <si>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</si>
  <si>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</si>
  <si>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</si>
  <si>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</si>
  <si>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</si>
  <si>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</si>
  <si>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</si>
  <si>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</si>
  <si>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</si>
  <si>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</si>
  <si>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</si>
  <si>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</si>
  <si>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</si>
  <si>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</si>
  <si>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</si>
  <si>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</si>
  <si>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</si>
  <si>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</si>
  <si>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</si>
  <si>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</si>
  <si>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</si>
  <si>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</si>
  <si>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</si>
  <si>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</si>
  <si>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</si>
  <si>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</si>
  <si>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</si>
  <si>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</si>
  <si>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</si>
  <si>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</si>
  <si>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</si>
  <si>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</si>
  <si>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</si>
  <si>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</si>
  <si>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</si>
  <si>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</si>
  <si>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</si>
  <si>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</si>
  <si>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</si>
  <si>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</si>
  <si>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</si>
  <si>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</si>
  <si>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</si>
  <si>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</si>
  <si>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</si>
  <si>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</si>
  <si>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</si>
  <si>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</si>
  <si>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</si>
  <si>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</si>
  <si>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</si>
  <si>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</si>
  <si>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</si>
  <si>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</si>
  <si>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</si>
  <si>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</si>
  <si>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</si>
  <si>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</si>
  <si>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</si>
  <si>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</si>
  <si>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</si>
  <si>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</si>
  <si>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</si>
  <si>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</si>
  <si>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</si>
  <si>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</si>
  <si>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</si>
  <si>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</si>
  <si>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</si>
  <si>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</si>
  <si>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</si>
  <si>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</si>
  <si>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</si>
  <si>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</si>
  <si>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</si>
  <si>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</si>
  <si>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</si>
  <si>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</si>
  <si>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</si>
  <si>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</si>
  <si>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</si>
  <si>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</si>
  <si>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</si>
  <si>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</si>
  <si>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</si>
  <si>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</si>
  <si>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</si>
  <si>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</si>
  <si>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</si>
  <si>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</si>
  <si>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</si>
  <si>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</si>
  <si>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</si>
  <si>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</si>
  <si>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</si>
  <si>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</si>
  <si>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</si>
  <si>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</si>
  <si>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</si>
  <si>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</si>
  <si>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</si>
  <si>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</si>
  <si>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</si>
  <si>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</si>
  <si>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</si>
  <si>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</si>
  <si>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</si>
  <si>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</si>
  <si>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</si>
  <si>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</si>
  <si>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</si>
  <si>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</si>
  <si>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</si>
  <si>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</si>
  <si>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</si>
  <si>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</si>
  <si>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</si>
  <si>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</si>
  <si>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</si>
  <si>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</si>
  <si>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</si>
  <si>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</si>
  <si>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</si>
  <si>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</si>
  <si>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</si>
  <si>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</si>
  <si>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</si>
  <si>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</si>
  <si>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</si>
  <si>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</si>
  <si>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</si>
  <si>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</si>
  <si>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</si>
  <si>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</si>
  <si>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</si>
  <si>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</si>
  <si>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</si>
  <si>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</si>
  <si>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</si>
  <si>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</si>
  <si>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</si>
  <si>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</si>
  <si>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</si>
  <si>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</si>
  <si>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</si>
  <si>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</si>
  <si>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</si>
  <si>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</si>
  <si>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</si>
  <si>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</si>
  <si>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</si>
  <si>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</si>
  <si>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</si>
  <si>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</si>
  <si>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</si>
  <si>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</si>
  <si>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</si>
  <si>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</si>
  <si>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</si>
  <si>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</si>
  <si>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</si>
  <si>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</si>
  <si>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</si>
  <si>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</si>
  <si>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</si>
  <si>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</si>
  <si>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</si>
  <si>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</si>
  <si>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</si>
  <si>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</si>
  <si>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</si>
  <si>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</si>
  <si>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</si>
  <si>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</si>
  <si>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</si>
  <si>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</si>
  <si>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</si>
  <si>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</si>
  <si>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</si>
  <si>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</si>
  <si>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</si>
  <si>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</si>
  <si>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</si>
  <si>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</si>
  <si>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</si>
  <si>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</si>
  <si>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</si>
  <si>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</si>
  <si>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</si>
  <si>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</si>
  <si>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</si>
  <si>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</si>
  <si>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</si>
  <si>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</si>
  <si>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</si>
  <si>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</si>
  <si>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</si>
  <si>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</si>
  <si>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</si>
  <si>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</si>
  <si>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</si>
  <si>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</si>
  <si>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</si>
  <si>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</si>
  <si>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</si>
  <si>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</si>
  <si>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</si>
  <si>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</si>
  <si>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</si>
  <si>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</si>
  <si>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</si>
  <si>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</si>
  <si>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</si>
  <si>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</si>
  <si>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</si>
  <si>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</si>
  <si>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</si>
  <si>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</si>
  <si>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</si>
  <si>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</si>
  <si>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</si>
  <si>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</si>
  <si>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</si>
  <si>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</si>
  <si>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</si>
  <si>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</si>
  <si>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</si>
  <si>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</si>
  <si>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</si>
  <si>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</si>
  <si>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</si>
  <si>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</si>
  <si>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</si>
  <si>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</si>
  <si>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</si>
  <si>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</si>
  <si>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</si>
  <si>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</si>
  <si>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</si>
  <si>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</si>
  <si>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</si>
  <si>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</si>
  <si>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</si>
  <si>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</si>
  <si>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</si>
  <si>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</si>
  <si>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</si>
  <si>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</si>
  <si>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</si>
  <si>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</si>
  <si>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</si>
  <si>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</si>
  <si>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</si>
  <si>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</si>
  <si>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</si>
  <si>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</si>
  <si>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</si>
  <si>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</si>
  <si>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</si>
  <si>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</si>
  <si>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</si>
  <si>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</si>
  <si>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</si>
  <si>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</si>
  <si>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</si>
  <si>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</si>
  <si>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</si>
  <si>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</si>
  <si>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</si>
  <si>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</si>
  <si>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</si>
  <si>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</si>
  <si>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</si>
  <si>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</si>
  <si>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</si>
  <si>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</si>
  <si>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</si>
  <si>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</si>
  <si>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</si>
  <si>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</si>
  <si>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</si>
  <si>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</si>
  <si>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</si>
  <si>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</si>
  <si>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</si>
  <si>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</si>
  <si>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</si>
  <si>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</si>
  <si>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</si>
  <si>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</si>
  <si>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</si>
  <si>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</si>
  <si>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</si>
  <si>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</si>
  <si>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</si>
  <si>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</si>
  <si>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</si>
  <si>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</si>
  <si>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</si>
  <si>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</si>
  <si>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</si>
  <si>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</si>
  <si>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</si>
  <si>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</si>
  <si>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</si>
  <si>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</si>
  <si>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</si>
  <si>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</si>
  <si>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</si>
  <si>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</si>
  <si>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</si>
  <si>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</si>
  <si>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</si>
  <si>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</si>
  <si>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</si>
  <si>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</si>
  <si>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</si>
  <si>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</si>
  <si>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</si>
  <si>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</si>
  <si>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</si>
  <si>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</si>
  <si>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</si>
  <si>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</si>
  <si>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</si>
  <si>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</si>
  <si>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</si>
  <si>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</si>
  <si>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</si>
  <si>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</si>
  <si>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</si>
  <si>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</si>
  <si>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</si>
  <si>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</si>
  <si>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</si>
  <si>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</si>
  <si>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</si>
  <si>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</si>
  <si>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</si>
  <si>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</si>
  <si>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</si>
  <si>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</si>
  <si>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</si>
  <si>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</si>
  <si>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</si>
  <si>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</si>
  <si>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</si>
  <si>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</si>
  <si>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</si>
  <si>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</si>
  <si>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</si>
  <si>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</si>
  <si>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</si>
  <si>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</si>
  <si>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</si>
  <si>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</si>
  <si>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</si>
  <si>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</si>
  <si>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</si>
  <si>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</si>
  <si>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</si>
  <si>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</si>
  <si>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</si>
  <si>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</si>
  <si>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</si>
  <si>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</si>
  <si>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</si>
  <si>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</si>
  <si>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</si>
  <si>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</si>
  <si>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</si>
  <si>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</si>
  <si>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</si>
  <si>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</si>
  <si>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</si>
  <si>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</si>
  <si>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</si>
  <si>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</si>
  <si>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</si>
  <si>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</si>
  <si>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</si>
  <si>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</si>
  <si>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</si>
  <si>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</si>
  <si>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</si>
  <si>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</si>
  <si>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</si>
  <si>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</si>
  <si>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</si>
  <si>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</si>
  <si>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</si>
  <si>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</si>
  <si>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</si>
  <si>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</si>
  <si>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</si>
  <si>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</si>
  <si>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</si>
  <si>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</si>
  <si>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</si>
  <si>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</si>
  <si>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</si>
  <si>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</si>
  <si>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</si>
  <si>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</si>
  <si>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</si>
  <si>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</si>
  <si>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</si>
  <si>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</si>
  <si>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</si>
  <si>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</si>
  <si>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</si>
  <si>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</si>
  <si>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</si>
  <si>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</si>
  <si>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</si>
  <si>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</si>
  <si>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</si>
  <si>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</si>
  <si>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</si>
  <si>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</si>
  <si>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</si>
  <si>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</si>
  <si>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</si>
  <si>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</si>
  <si>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</si>
  <si>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</si>
  <si>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</si>
  <si>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</si>
  <si>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</si>
  <si>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</si>
  <si>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</si>
  <si>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</si>
  <si>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</si>
  <si>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</si>
  <si>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</si>
  <si>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</si>
  <si>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</si>
  <si>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</si>
  <si>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</si>
  <si>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</si>
  <si>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</si>
  <si>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</si>
  <si>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</si>
  <si>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</si>
  <si>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</si>
  <si>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</si>
  <si>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</si>
  <si>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</si>
  <si>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</si>
  <si>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</si>
  <si>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</si>
  <si>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</si>
  <si>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</si>
  <si>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</si>
  <si>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</si>
  <si>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</si>
  <si>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</si>
  <si>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</si>
  <si>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</si>
  <si>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</si>
  <si>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</si>
  <si>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</si>
  <si>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</si>
  <si>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</si>
  <si>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</si>
  <si>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</si>
  <si>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</si>
  <si>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</si>
  <si>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</si>
  <si>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</si>
  <si>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</si>
  <si>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</si>
  <si>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</si>
  <si>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</si>
  <si>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</si>
  <si>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</si>
  <si>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</si>
  <si>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</si>
  <si>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</si>
  <si>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</si>
  <si>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</si>
  <si>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</si>
  <si>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</si>
  <si>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</si>
  <si>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</si>
  <si>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</si>
  <si>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</si>
  <si>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</si>
  <si>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</si>
  <si>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</si>
  <si>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</si>
  <si>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</si>
  <si>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</si>
  <si>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</si>
  <si>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</si>
  <si>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</si>
  <si>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</si>
  <si>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</si>
  <si>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</si>
  <si>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</si>
  <si>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</si>
  <si>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</si>
  <si>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</si>
  <si>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</si>
  <si>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</si>
  <si>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</si>
  <si>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</si>
  <si>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</si>
  <si>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</si>
  <si>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</si>
  <si>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</si>
  <si>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</si>
  <si>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</si>
  <si>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</si>
  <si>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</si>
  <si>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</si>
  <si>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</si>
  <si>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</si>
  <si>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</si>
  <si>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</si>
  <si>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</si>
  <si>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</si>
  <si>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</si>
  <si>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</si>
  <si>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</si>
  <si>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</si>
  <si>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</si>
  <si>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</si>
  <si>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</si>
  <si>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</si>
  <si>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</si>
  <si>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</si>
  <si>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</si>
  <si>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</si>
  <si>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</si>
  <si>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</si>
  <si>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</si>
  <si>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</si>
  <si>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</si>
  <si>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</si>
  <si>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</si>
  <si>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</si>
  <si>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</si>
  <si>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</si>
  <si>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</si>
  <si>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</si>
  <si>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</si>
  <si>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</si>
  <si>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</si>
  <si>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</si>
  <si>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</si>
  <si>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</si>
  <si>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</si>
  <si>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</si>
  <si>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</si>
  <si>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</si>
  <si>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</si>
  <si>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</si>
  <si>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</si>
  <si>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</si>
  <si>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</si>
  <si>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</si>
  <si>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</si>
  <si>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</si>
  <si>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</si>
  <si>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</si>
  <si>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</si>
  <si>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</si>
  <si>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</si>
  <si>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</si>
  <si>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</si>
  <si>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</si>
  <si>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</si>
  <si>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</si>
  <si>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</si>
  <si>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</si>
  <si>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</si>
  <si>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</si>
  <si>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</si>
  <si>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</si>
  <si>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</si>
  <si>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</si>
  <si>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</si>
  <si>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</si>
  <si>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</si>
  <si>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</si>
  <si>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</si>
  <si>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</si>
  <si>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</si>
  <si>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</si>
  <si>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</si>
  <si>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</si>
  <si>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</si>
  <si>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</si>
  <si>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</si>
  <si>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</si>
  <si>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</si>
  <si>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</si>
  <si>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</si>
  <si>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</si>
  <si>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</si>
  <si>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</si>
  <si>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</si>
  <si>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</si>
  <si>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</si>
  <si>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</si>
  <si>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</si>
  <si>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</si>
  <si>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</si>
  <si>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</si>
  <si>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</si>
  <si>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</si>
  <si>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</si>
  <si>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</si>
  <si>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</si>
  <si>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</si>
  <si>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</si>
  <si>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</si>
  <si>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</si>
  <si>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</si>
  <si>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</si>
  <si>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</si>
  <si>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</si>
  <si>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</si>
  <si>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</si>
  <si>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</si>
  <si>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</si>
  <si>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</si>
  <si>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</si>
  <si>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</si>
  <si>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</si>
  <si>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</si>
  <si>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</si>
  <si>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</si>
  <si>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</si>
  <si>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</si>
  <si>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</si>
  <si>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</si>
  <si>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</si>
  <si>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</si>
  <si>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</si>
  <si>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</si>
  <si>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</si>
  <si>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</si>
  <si>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</si>
  <si>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</si>
  <si>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</si>
  <si>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</si>
  <si>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</si>
  <si>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</si>
  <si>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</si>
  <si>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</si>
  <si>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</si>
  <si>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</si>
  <si>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</si>
  <si>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</si>
  <si>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</si>
  <si>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</si>
  <si>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</si>
  <si>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</si>
  <si>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</si>
  <si>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</si>
  <si>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</si>
  <si>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</si>
  <si>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</si>
  <si>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</si>
  <si>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</si>
  <si>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</si>
  <si>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</si>
  <si>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</si>
  <si>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</si>
  <si>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</si>
  <si>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</si>
  <si>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</si>
  <si>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</si>
  <si>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</si>
  <si>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</si>
  <si>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</si>
  <si>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</si>
  <si>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</si>
  <si>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</si>
  <si>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</si>
  <si>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</si>
  <si>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</si>
  <si>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</si>
  <si>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</si>
  <si>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</si>
  <si>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</si>
  <si>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</si>
  <si>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</si>
  <si>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</si>
  <si>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</si>
  <si>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</si>
  <si>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</si>
  <si>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</si>
  <si>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</si>
  <si>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</si>
  <si>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</si>
  <si>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</si>
  <si>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</si>
  <si>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</si>
  <si>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</si>
  <si>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</si>
  <si>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</si>
  <si>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</si>
  <si>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</si>
  <si>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</si>
  <si>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</si>
  <si>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</si>
  <si>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</si>
  <si>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</si>
  <si>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</si>
  <si>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</si>
  <si>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</si>
  <si>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</si>
  <si>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</si>
  <si>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</si>
  <si>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</si>
  <si>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</si>
  <si>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</si>
  <si>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</si>
  <si>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</si>
  <si>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</si>
  <si>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</si>
  <si>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</si>
  <si>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</si>
  <si>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</si>
  <si>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</si>
  <si>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</si>
  <si>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</si>
  <si>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</si>
  <si>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</si>
  <si>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</si>
  <si>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</si>
  <si>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</si>
  <si>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</si>
  <si>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</si>
  <si>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</si>
  <si>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</si>
  <si>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</si>
  <si>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</si>
  <si>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</si>
  <si>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</si>
  <si>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</si>
  <si>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</si>
  <si>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</si>
  <si>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</si>
  <si>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</si>
  <si>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</si>
  <si>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</si>
  <si>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</si>
  <si>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</si>
  <si>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</si>
  <si>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</si>
  <si>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</si>
  <si>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</si>
  <si>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</si>
  <si>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</si>
  <si>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</si>
  <si>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</si>
  <si>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</si>
  <si>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</si>
  <si>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</si>
  <si>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</si>
  <si>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</si>
  <si>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</si>
  <si>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</si>
  <si>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</si>
  <si>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</si>
  <si>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</si>
  <si>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</si>
  <si>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</si>
  <si>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</si>
  <si>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</si>
  <si>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</si>
  <si>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</si>
  <si>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</si>
  <si>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</si>
  <si>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</si>
  <si>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</si>
  <si>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</si>
  <si>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</si>
  <si>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</si>
  <si>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</si>
  <si>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</si>
  <si>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</si>
  <si>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</si>
  <si>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</si>
  <si>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</si>
  <si>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</si>
  <si>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</si>
  <si>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</si>
  <si>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</si>
  <si>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</si>
  <si>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</si>
  <si>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</si>
  <si>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</si>
  <si>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</si>
  <si>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</si>
  <si>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</si>
  <si>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</si>
  <si>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</si>
  <si>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</si>
  <si>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</si>
  <si>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</si>
  <si>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</si>
  <si>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</si>
  <si>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</si>
  <si>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</si>
  <si>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</si>
  <si>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</si>
  <si>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</si>
  <si>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</si>
  <si>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</si>
  <si>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</si>
  <si>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</si>
  <si>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</si>
  <si>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</si>
  <si>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</si>
  <si>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</si>
  <si>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</si>
  <si>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</si>
  <si>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</si>
  <si>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</si>
  <si>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</si>
  <si>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</si>
  <si>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</si>
  <si>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</si>
  <si>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</si>
  <si>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</si>
  <si>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</si>
  <si>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</si>
  <si>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</si>
  <si>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</si>
  <si>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</si>
  <si>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</si>
  <si>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</si>
  <si>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</si>
  <si>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</si>
  <si>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</si>
  <si>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</si>
  <si>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</si>
  <si>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</si>
  <si>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</si>
  <si>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</si>
  <si>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</si>
  <si>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</si>
  <si>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</si>
  <si>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</si>
  <si>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</si>
  <si>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</si>
  <si>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</si>
  <si>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</si>
  <si>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</si>
  <si>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</si>
  <si>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</si>
  <si>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</si>
  <si>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</si>
  <si>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</si>
  <si>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</si>
  <si>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</si>
  <si>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</si>
  <si>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</si>
  <si>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</si>
  <si>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</si>
  <si>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</si>
  <si>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</si>
  <si>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</si>
  <si>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</si>
  <si>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</si>
  <si>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</si>
  <si>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</si>
  <si>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</si>
  <si>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</si>
  <si>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</si>
  <si>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</si>
  <si>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</si>
  <si>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</si>
  <si>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</si>
  <si>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</si>
  <si>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</si>
  <si>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</si>
  <si>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</si>
  <si>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</si>
  <si>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</si>
  <si>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</si>
  <si>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</si>
  <si>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</si>
  <si>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</si>
  <si>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</si>
  <si>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</si>
  <si>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</si>
  <si>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</si>
  <si>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</si>
  <si>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</si>
  <si>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</si>
  <si>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</si>
  <si>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</si>
  <si>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</si>
  <si>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</si>
  <si>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</si>
  <si>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</si>
  <si>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</si>
  <si>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</si>
  <si>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</si>
  <si>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</si>
  <si>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</si>
  <si>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</si>
  <si>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</si>
  <si>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</si>
  <si>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</si>
  <si>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</si>
  <si>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</si>
  <si>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</si>
  <si>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</si>
  <si>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</si>
  <si>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</si>
  <si>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</si>
  <si>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</si>
  <si>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</si>
  <si>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</si>
  <si>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</si>
  <si>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</si>
  <si>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</si>
  <si>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</si>
  <si>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</si>
  <si>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</si>
  <si>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</si>
  <si>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</si>
  <si>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</si>
  <si>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</si>
  <si>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</si>
  <si>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</si>
  <si>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</si>
  <si>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</si>
  <si>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</si>
  <si>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</si>
  <si>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</si>
  <si>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</si>
  <si>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</si>
  <si>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</si>
  <si>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</si>
  <si>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</si>
  <si>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</si>
  <si>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</si>
  <si>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</si>
  <si>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</si>
  <si>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</si>
  <si>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</si>
  <si>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</si>
  <si>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</si>
  <si>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</si>
  <si>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</si>
  <si>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</si>
  <si>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</si>
  <si>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</si>
  <si>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</si>
  <si>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</si>
  <si>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</si>
  <si>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</si>
  <si>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</si>
  <si>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</si>
  <si>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</si>
  <si>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</si>
  <si>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</si>
  <si>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</si>
  <si>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</si>
  <si>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</si>
  <si>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</si>
  <si>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</si>
  <si>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</si>
  <si>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</si>
  <si>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</si>
  <si>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</si>
  <si>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</si>
  <si>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</si>
  <si>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</si>
  <si>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</si>
  <si>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</si>
  <si>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</si>
  <si>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</si>
  <si>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</si>
  <si>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</si>
  <si>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</si>
  <si>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</si>
  <si>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</si>
  <si>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</si>
  <si>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</si>
  <si>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</si>
  <si>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</si>
  <si>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</si>
  <si>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</si>
  <si>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</si>
  <si>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</si>
  <si>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</si>
  <si>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</si>
  <si>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</si>
  <si>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</si>
  <si>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</si>
  <si>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</si>
  <si>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</si>
  <si>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</si>
  <si>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</si>
  <si>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</si>
  <si>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</si>
  <si>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</si>
  <si>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</si>
  <si>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</si>
  <si>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</si>
  <si>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</si>
  <si>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</si>
  <si>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</si>
  <si>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</si>
  <si>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</si>
  <si>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</si>
  <si>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</si>
  <si>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</si>
  <si>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</si>
  <si>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</si>
  <si>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</si>
  <si>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</si>
  <si>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</si>
  <si>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</si>
  <si>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</si>
  <si>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</si>
  <si>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</si>
  <si>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</si>
  <si>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</si>
  <si>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</si>
  <si>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</si>
  <si>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</si>
  <si>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</si>
  <si>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</si>
  <si>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</si>
  <si>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</si>
  <si>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</si>
  <si>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</si>
  <si>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</si>
  <si>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</si>
  <si>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</si>
  <si>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</si>
  <si>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</si>
  <si>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</si>
  <si>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</si>
  <si>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</si>
  <si>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</si>
  <si>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</si>
  <si>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</si>
  <si>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</si>
  <si>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</si>
  <si>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</si>
  <si>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</si>
  <si>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</si>
  <si>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</si>
  <si>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</si>
  <si>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</si>
  <si>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</si>
  <si>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</si>
  <si>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</si>
  <si>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</si>
  <si>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</si>
  <si>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</si>
  <si>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</si>
  <si>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</si>
  <si>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</si>
  <si>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</si>
  <si>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</si>
  <si>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</si>
  <si>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</si>
  <si>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</si>
  <si>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</si>
  <si>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</si>
  <si>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</si>
  <si>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</si>
  <si>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</si>
  <si>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</si>
  <si>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</si>
  <si>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</si>
  <si>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</si>
  <si>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</si>
  <si>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</si>
  <si>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</si>
  <si>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</si>
  <si>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</si>
  <si>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</si>
  <si>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</si>
  <si>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</si>
  <si>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</si>
  <si>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</si>
  <si>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</si>
  <si>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</si>
  <si>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</si>
  <si>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</si>
  <si>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</si>
  <si>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</si>
  <si>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</si>
  <si>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</si>
  <si>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</si>
  <si>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</si>
  <si>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</si>
  <si>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</si>
  <si>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</si>
  <si>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</si>
  <si>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</si>
  <si>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</si>
  <si>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</si>
  <si>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</si>
  <si>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</si>
  <si>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</si>
  <si>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</si>
  <si>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</si>
  <si>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</si>
  <si>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</si>
  <si>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</si>
  <si>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</si>
  <si>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</si>
  <si>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</si>
  <si>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</si>
  <si>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</si>
  <si>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</si>
  <si>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</si>
  <si>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</si>
  <si>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</si>
  <si>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</si>
  <si>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</si>
  <si>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</si>
  <si>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</si>
  <si>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</si>
  <si>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</si>
  <si>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</si>
  <si>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</si>
  <si>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</si>
  <si>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</si>
  <si>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</si>
  <si>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</si>
  <si>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</si>
  <si>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</si>
  <si>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</si>
  <si>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</si>
  <si>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</si>
  <si>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</si>
  <si>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</si>
  <si>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</si>
  <si>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</si>
  <si>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</si>
  <si>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</si>
  <si>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</si>
  <si>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</si>
  <si>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</si>
  <si>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</si>
  <si>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</si>
  <si>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</si>
  <si>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</si>
  <si>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</si>
  <si>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</si>
  <si>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</si>
  <si>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</si>
  <si>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</si>
  <si>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</si>
  <si>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</si>
  <si>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</si>
  <si>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</si>
  <si>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</si>
  <si>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</si>
  <si>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</si>
  <si>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</si>
  <si>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</si>
  <si>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</si>
  <si>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</si>
  <si>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</si>
  <si>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</si>
  <si>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</si>
  <si>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</si>
  <si>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</si>
  <si>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</si>
  <si>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</si>
  <si>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</si>
  <si>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</si>
  <si>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</si>
  <si>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</si>
  <si>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</si>
  <si>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</si>
  <si>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</si>
  <si>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</si>
  <si>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</si>
  <si>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</si>
  <si>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</si>
  <si>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</si>
  <si>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</si>
  <si>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</si>
  <si>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</si>
  <si>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</si>
  <si>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</si>
  <si>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</si>
  <si>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</si>
  <si>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</si>
  <si>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</si>
  <si>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</si>
  <si>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</si>
  <si>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</si>
  <si>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</si>
  <si>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</si>
  <si>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</si>
  <si>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</si>
  <si>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</si>
  <si>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</si>
  <si>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</si>
  <si>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</si>
  <si>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</si>
  <si>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</si>
  <si>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</si>
  <si>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</si>
  <si>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</si>
  <si>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</si>
  <si>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</si>
  <si>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</si>
  <si>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</si>
  <si>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</si>
  <si>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</si>
  <si>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</si>
  <si>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</si>
  <si>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</si>
  <si>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</si>
  <si>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</si>
  <si>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</si>
  <si>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</si>
  <si>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</si>
  <si>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</si>
  <si>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</si>
  <si>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</si>
  <si>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</si>
  <si>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</si>
  <si>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</si>
  <si>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</si>
  <si>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</si>
  <si>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</si>
  <si>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</si>
  <si>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</si>
  <si>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</si>
  <si>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</si>
  <si>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</si>
  <si>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</si>
  <si>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</si>
  <si>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</si>
  <si>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</si>
  <si>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</si>
  <si>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</si>
  <si>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</si>
  <si>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</si>
  <si>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</si>
  <si>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</si>
  <si>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</si>
  <si>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</si>
  <si>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</si>
  <si>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</si>
  <si>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</si>
  <si>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</si>
  <si>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</si>
  <si>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</si>
  <si>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</si>
  <si>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</si>
  <si>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</si>
  <si>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</si>
  <si>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</si>
  <si>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</si>
  <si>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</si>
  <si>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</si>
  <si>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</si>
  <si>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</si>
  <si>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</si>
  <si>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</si>
  <si>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</si>
  <si>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</si>
  <si>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</si>
  <si>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</si>
  <si>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</si>
  <si>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</si>
  <si>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</si>
  <si>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</si>
  <si>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</si>
  <si>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</si>
  <si>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</si>
  <si>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</si>
  <si>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</si>
  <si>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</si>
  <si>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</si>
  <si>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</si>
  <si>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</si>
  <si>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</si>
  <si>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</si>
  <si>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</si>
  <si>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</si>
  <si>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</si>
  <si>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</si>
  <si>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</si>
  <si>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</si>
  <si>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</si>
  <si>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</si>
  <si>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</si>
  <si>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</si>
  <si>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</si>
  <si>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</si>
  <si>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</si>
  <si>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</si>
  <si>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</si>
  <si>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</si>
  <si>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</si>
  <si>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</si>
  <si>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</si>
  <si>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</si>
  <si>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</si>
  <si>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</si>
  <si>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</si>
  <si>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</si>
  <si>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</si>
  <si>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</si>
  <si>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</si>
  <si>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</si>
  <si>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</si>
  <si>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</si>
  <si>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</si>
  <si>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</si>
  <si>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</si>
  <si>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</si>
  <si>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</si>
  <si>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</si>
  <si>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</si>
  <si>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</si>
  <si>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</si>
  <si>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</si>
  <si>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</si>
  <si>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</si>
  <si>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</si>
  <si>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</si>
  <si>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</si>
  <si>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</si>
  <si>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</si>
  <si>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</si>
  <si>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</si>
  <si>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</si>
  <si>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</si>
  <si>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</si>
  <si>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</si>
  <si>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</si>
  <si>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</si>
  <si>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</si>
  <si>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</si>
  <si>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</si>
  <si>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</si>
  <si>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</si>
  <si>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</si>
  <si>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</si>
  <si>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</si>
  <si>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</si>
  <si>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</si>
  <si>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</si>
  <si>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</si>
  <si>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</si>
  <si>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</si>
  <si>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</si>
  <si>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</si>
  <si>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</si>
  <si>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</si>
  <si>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</si>
  <si>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</si>
  <si>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</si>
  <si>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</si>
  <si>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</si>
  <si>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</si>
  <si>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</si>
  <si>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</si>
  <si>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</si>
  <si>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</si>
  <si>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</si>
  <si>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</si>
  <si>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</si>
  <si>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</si>
  <si>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</si>
  <si>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</si>
  <si>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</si>
  <si>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</si>
  <si>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</si>
  <si>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</si>
  <si>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</si>
  <si>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</si>
  <si>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</si>
  <si>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</si>
  <si>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</si>
  <si>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</si>
  <si>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</si>
  <si>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</si>
  <si>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</si>
  <si>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</si>
  <si>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</si>
  <si>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</si>
  <si>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</si>
  <si>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</si>
  <si>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</si>
  <si>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</si>
  <si>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</si>
  <si>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</si>
  <si>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</si>
  <si>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</si>
  <si>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</si>
  <si>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</si>
  <si>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</si>
  <si>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</si>
  <si>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</si>
  <si>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</si>
  <si>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</si>
  <si>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</si>
  <si>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</si>
  <si>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</si>
  <si>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</si>
  <si>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</si>
  <si>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</si>
  <si>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</si>
  <si>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</si>
  <si>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</si>
  <si>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</si>
  <si>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</si>
  <si>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</si>
  <si>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</si>
  <si>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</si>
  <si>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</si>
  <si>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</si>
  <si>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</si>
  <si>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</si>
  <si>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</si>
  <si>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</si>
  <si>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</si>
  <si>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</si>
  <si>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</si>
  <si>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</si>
  <si>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</si>
  <si>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</si>
  <si>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</si>
  <si>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</si>
  <si>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</si>
  <si>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</si>
  <si>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</si>
  <si>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</si>
  <si>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</si>
  <si>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</si>
  <si>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</si>
  <si>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</si>
  <si>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</si>
  <si>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</si>
  <si>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</si>
  <si>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</si>
  <si>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</si>
  <si>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</si>
  <si>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</si>
  <si>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</si>
  <si>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</si>
  <si>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</si>
  <si>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</si>
  <si>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</si>
  <si>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</si>
  <si>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</si>
  <si>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</si>
  <si>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</si>
  <si>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</si>
  <si>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</si>
  <si>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</si>
  <si>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</si>
  <si>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</si>
  <si>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</si>
  <si>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</si>
  <si>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</si>
  <si>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</si>
  <si>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</si>
  <si>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</si>
  <si>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</si>
  <si>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</si>
  <si>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</si>
  <si>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</si>
  <si>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</si>
  <si>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</si>
  <si>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</si>
  <si>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</si>
  <si>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</si>
  <si>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</si>
  <si>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</si>
  <si>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</si>
  <si>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</si>
  <si>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</si>
  <si>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</si>
  <si>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</si>
  <si>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</si>
  <si>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</si>
  <si>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</si>
  <si>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</si>
  <si>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</si>
  <si>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</si>
  <si>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</si>
  <si>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</si>
  <si>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</si>
  <si>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</si>
  <si>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</si>
  <si>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</si>
  <si>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</si>
  <si>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</si>
  <si>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</si>
  <si>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</si>
  <si>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</si>
  <si>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</si>
  <si>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</si>
  <si>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</si>
  <si>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</si>
  <si>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</si>
  <si>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</si>
  <si>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</si>
  <si>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</si>
  <si>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</si>
  <si>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</si>
  <si>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</si>
  <si>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</si>
  <si>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</si>
  <si>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</si>
  <si>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</si>
  <si>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</si>
  <si>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</si>
  <si>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</si>
  <si>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</si>
  <si>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</si>
  <si>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</si>
  <si>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</si>
  <si>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</si>
  <si>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</si>
  <si>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</si>
  <si>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</si>
  <si>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</si>
  <si>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</si>
  <si>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</si>
  <si>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</si>
  <si>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</si>
  <si>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</si>
  <si>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</si>
  <si>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</si>
  <si>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</si>
  <si>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</si>
  <si>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</si>
  <si>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</si>
  <si>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</si>
  <si>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</si>
  <si>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</si>
  <si>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</si>
  <si>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</si>
  <si>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</si>
  <si>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</si>
  <si>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</si>
  <si>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</si>
  <si>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</si>
  <si>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</si>
  <si>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</si>
  <si>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</si>
  <si>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</si>
  <si>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</si>
  <si>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</si>
  <si>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</si>
  <si>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</si>
  <si>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</si>
  <si>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</si>
  <si>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</si>
  <si>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</si>
  <si>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</si>
  <si>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</si>
  <si>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</si>
  <si>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</si>
  <si>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</si>
  <si>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</si>
  <si>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</si>
  <si>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</si>
  <si>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</si>
  <si>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</si>
  <si>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</si>
  <si>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</si>
  <si>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</si>
  <si>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</si>
  <si>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</si>
  <si>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</si>
  <si>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</si>
  <si>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</si>
  <si>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</si>
  <si>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</si>
  <si>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</si>
  <si>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</si>
  <si>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</si>
  <si>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</si>
  <si>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</si>
  <si>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</si>
  <si>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</si>
  <si>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</si>
  <si>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</si>
  <si>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</si>
  <si>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</si>
  <si>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</si>
  <si>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</si>
  <si>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</si>
  <si>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</si>
  <si>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</si>
  <si>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</si>
  <si>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</si>
  <si>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</si>
  <si>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</si>
  <si>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</si>
  <si>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</si>
  <si>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</si>
  <si>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</si>
  <si>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</si>
  <si>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</si>
  <si>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</si>
  <si>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</si>
  <si>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</si>
  <si>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</si>
  <si>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</si>
  <si>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</si>
  <si>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</si>
  <si>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</si>
  <si>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</si>
  <si>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</si>
  <si>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</si>
  <si>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</si>
  <si>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</si>
  <si>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</si>
  <si>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</si>
  <si>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</si>
  <si>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</si>
  <si>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</si>
  <si>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</si>
  <si>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</si>
  <si>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</si>
  <si>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</si>
  <si>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</si>
  <si>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</si>
  <si>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</si>
  <si>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</si>
  <si>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</si>
  <si>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</si>
  <si>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</si>
  <si>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</si>
  <si>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</si>
  <si>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</si>
  <si>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</si>
  <si>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</si>
  <si>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</si>
  <si>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</si>
  <si>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</si>
  <si>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</si>
  <si>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</si>
  <si>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</si>
  <si>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</si>
  <si>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</si>
  <si>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</si>
  <si>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</si>
  <si>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</si>
  <si>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</si>
  <si>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</si>
  <si>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</si>
  <si>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</si>
  <si>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</si>
  <si>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</si>
  <si>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</si>
  <si>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</si>
  <si>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</si>
  <si>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</si>
  <si>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</si>
  <si>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</si>
  <si>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</si>
  <si>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</si>
  <si>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</si>
  <si>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</si>
  <si>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</si>
  <si>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</si>
  <si>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</si>
  <si>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</si>
  <si>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</si>
  <si>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</si>
  <si>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</si>
  <si>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</si>
  <si>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</si>
  <si>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</si>
  <si>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</si>
  <si>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</si>
  <si>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</si>
  <si>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</si>
  <si>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</si>
  <si>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</si>
  <si>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</si>
  <si>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</si>
  <si>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</si>
  <si>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</si>
  <si>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</si>
  <si>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</si>
  <si>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</si>
  <si>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</si>
  <si>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</si>
  <si>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</si>
  <si>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</si>
  <si>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</si>
  <si>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</si>
  <si>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</si>
  <si>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</si>
  <si>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</si>
  <si>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</si>
  <si>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</si>
  <si>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</si>
  <si>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</si>
  <si>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</si>
  <si>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</si>
  <si>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</si>
  <si>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</si>
  <si>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</si>
  <si>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</si>
  <si>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</si>
  <si>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</si>
  <si>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</si>
  <si>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</si>
  <si>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</si>
  <si>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</si>
  <si>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</si>
  <si>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</si>
  <si>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</si>
  <si>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</si>
  <si>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</si>
  <si>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</si>
  <si>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</si>
  <si>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</si>
  <si>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</si>
  <si>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</si>
  <si>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</si>
  <si>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</si>
  <si>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</si>
  <si>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</si>
  <si>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</si>
  <si>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</si>
  <si>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</si>
  <si>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</si>
  <si>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</si>
  <si>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</si>
  <si>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</si>
  <si>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</si>
  <si>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</si>
  <si>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</si>
  <si>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</si>
  <si>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</si>
  <si>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</si>
  <si>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</si>
  <si>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</si>
  <si>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</si>
  <si>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</si>
  <si>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</si>
  <si>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</si>
  <si>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</si>
  <si>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</si>
  <si>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</si>
  <si>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</si>
  <si>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</si>
  <si>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</si>
  <si>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</si>
  <si>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</si>
  <si>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</si>
  <si>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</si>
  <si>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</si>
  <si>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</si>
  <si>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</si>
  <si>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</si>
  <si>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</si>
  <si>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</si>
  <si>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</si>
  <si>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</si>
  <si>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</si>
  <si>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</si>
  <si>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</si>
  <si>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</si>
  <si>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</si>
  <si>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</si>
  <si>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</si>
  <si>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</si>
  <si>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</si>
  <si>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</si>
  <si>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</si>
  <si>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</si>
  <si>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</si>
  <si>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</si>
  <si>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</si>
  <si>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</si>
  <si>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</si>
  <si>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</si>
  <si>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</si>
  <si>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</si>
  <si>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</si>
  <si>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</si>
  <si>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</si>
  <si>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</si>
  <si>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</si>
  <si>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</si>
  <si>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</si>
  <si>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</si>
  <si>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</si>
  <si>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</si>
  <si>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</si>
  <si>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</si>
  <si>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</si>
  <si>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</si>
  <si>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</si>
  <si>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</si>
  <si>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</si>
  <si>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</si>
  <si>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</si>
  <si>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</si>
  <si>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</si>
  <si>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</si>
  <si>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</si>
  <si>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</si>
  <si>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</si>
  <si>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</si>
  <si>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</si>
  <si>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</si>
  <si>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</si>
  <si>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</si>
  <si>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</si>
  <si>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</si>
  <si>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</si>
  <si>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</si>
  <si>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</si>
  <si>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</si>
  <si>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</si>
  <si>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</si>
  <si>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</si>
  <si>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</si>
  <si>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</si>
  <si>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</si>
  <si>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</si>
  <si>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</si>
  <si>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</si>
  <si>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</si>
  <si>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</si>
  <si>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</si>
  <si>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</si>
  <si>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</si>
  <si>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</si>
  <si>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</si>
  <si>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</si>
  <si>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</si>
  <si>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</si>
  <si>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</si>
  <si>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</si>
  <si>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</si>
  <si>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</si>
  <si>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</si>
  <si>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</si>
  <si>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</si>
  <si>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</si>
  <si>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</si>
  <si>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</si>
  <si>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</si>
  <si>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</si>
  <si>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</si>
  <si>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</si>
  <si>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</si>
  <si>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</si>
  <si>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</si>
  <si>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</si>
  <si>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</si>
  <si>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</si>
  <si>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</si>
  <si>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</si>
  <si>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</si>
  <si>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</si>
  <si>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</si>
  <si>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</si>
  <si>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</si>
  <si>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</si>
  <si>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</si>
  <si>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</si>
  <si>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</si>
  <si>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</si>
  <si>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</si>
  <si>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</si>
  <si>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</si>
  <si>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</si>
  <si>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</si>
  <si>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</si>
  <si>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</si>
  <si>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</si>
  <si>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</si>
  <si>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</si>
  <si>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</si>
  <si>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</si>
  <si>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</si>
  <si>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</si>
  <si>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</si>
  <si>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</si>
  <si>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</si>
  <si>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</si>
  <si>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</si>
  <si>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</si>
  <si>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</si>
  <si>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</si>
  <si>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</si>
  <si>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</si>
  <si>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</si>
  <si>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</si>
  <si>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</si>
  <si>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</si>
  <si>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</si>
  <si>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</si>
  <si>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</si>
  <si>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</si>
  <si>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</si>
  <si>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</si>
  <si>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</si>
  <si>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</si>
  <si>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</si>
  <si>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</si>
  <si>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</si>
  <si>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</si>
  <si>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</si>
  <si>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</si>
  <si>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</si>
  <si>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</si>
  <si>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</si>
  <si>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</si>
  <si>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</si>
  <si>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</si>
  <si>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</si>
  <si>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</si>
  <si>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</si>
  <si>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</si>
  <si>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</si>
  <si>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</si>
  <si>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</si>
  <si>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</si>
  <si>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</si>
  <si>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</si>
  <si>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</si>
  <si>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</si>
  <si>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</si>
  <si>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</si>
  <si>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</si>
  <si>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</si>
  <si>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</si>
  <si>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</si>
  <si>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</si>
  <si>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</si>
  <si>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</si>
  <si>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</si>
  <si>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</si>
  <si>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</si>
  <si>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</si>
  <si>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</si>
  <si>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</si>
  <si>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</si>
  <si>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</si>
  <si>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</si>
  <si>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</si>
  <si>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</si>
  <si>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</si>
  <si>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</si>
  <si>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</si>
  <si>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</si>
  <si>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</si>
  <si>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</si>
  <si>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</si>
  <si>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</si>
  <si>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</si>
  <si>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</si>
  <si>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</si>
  <si>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</si>
  <si>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</si>
  <si>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</si>
  <si>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</si>
  <si>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</si>
  <si>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</si>
  <si>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</si>
  <si>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</si>
  <si>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</si>
  <si>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</si>
  <si>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</si>
  <si>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</si>
  <si>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</si>
  <si>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</si>
  <si>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</si>
  <si>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</si>
  <si>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</si>
  <si>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</si>
  <si>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</si>
  <si>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</si>
  <si>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</si>
  <si>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</si>
  <si>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</si>
  <si>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</si>
  <si>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</si>
  <si>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</si>
  <si>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</si>
  <si>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</si>
  <si>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</si>
  <si>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</si>
  <si>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</si>
  <si>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</si>
  <si>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</si>
  <si>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</si>
  <si>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</si>
  <si>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</si>
  <si>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</si>
  <si>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</si>
  <si>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</si>
  <si>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</si>
  <si>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</si>
  <si>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</si>
  <si>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</si>
  <si>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</si>
  <si>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</si>
  <si>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</si>
  <si>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</si>
  <si>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</si>
  <si>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</si>
  <si>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</si>
  <si>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</si>
  <si>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</si>
  <si>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</si>
  <si>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</si>
  <si>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</si>
  <si>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</si>
  <si>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</si>
  <si>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</si>
  <si>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</si>
  <si>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</si>
  <si>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</si>
  <si>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</si>
  <si>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</si>
  <si>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</si>
  <si>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</si>
  <si>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</si>
  <si>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</si>
  <si>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</si>
  <si>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</si>
  <si>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</si>
  <si>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</si>
  <si>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</si>
  <si>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</si>
  <si>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</si>
  <si>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</si>
  <si>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</si>
  <si>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</si>
  <si>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</si>
  <si>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</si>
  <si>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</si>
  <si>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</si>
  <si>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</si>
  <si>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</si>
  <si>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</si>
  <si>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</si>
  <si>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</si>
  <si>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</si>
  <si>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</si>
  <si>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</si>
  <si>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</si>
  <si>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</si>
  <si>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</si>
  <si>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</si>
  <si>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</si>
  <si>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</si>
  <si>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</si>
  <si>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</si>
  <si>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</si>
  <si>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</si>
  <si>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</si>
  <si>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</si>
  <si>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</si>
  <si>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</si>
  <si>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</si>
  <si>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</si>
  <si>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</si>
  <si>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</si>
  <si>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</si>
  <si>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</si>
  <si>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</si>
  <si>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</si>
  <si>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</si>
  <si>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</si>
  <si>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</si>
  <si>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</si>
  <si>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</si>
  <si>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</si>
  <si>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</si>
  <si>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</si>
  <si>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</si>
  <si>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</si>
  <si>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</si>
  <si>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</si>
  <si>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</si>
  <si>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</si>
  <si>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</si>
  <si>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</si>
  <si>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</si>
  <si>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</si>
  <si>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</si>
  <si>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</si>
  <si>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</si>
  <si>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</si>
  <si>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</si>
  <si>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</si>
  <si>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</si>
  <si>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</si>
  <si>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</si>
  <si>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</si>
  <si>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</si>
  <si>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</si>
  <si>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</si>
  <si>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</si>
  <si>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</si>
  <si>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</si>
  <si>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</si>
  <si>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</si>
  <si>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</si>
  <si>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</si>
  <si>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</si>
  <si>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</si>
  <si>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</si>
  <si>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</si>
  <si>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</si>
  <si>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</si>
  <si>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</si>
  <si>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</si>
  <si>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</si>
  <si>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</si>
  <si>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</si>
  <si>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</si>
  <si>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</si>
  <si>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</si>
  <si>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</si>
  <si>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</si>
  <si>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</si>
  <si>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</si>
  <si>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</si>
  <si>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</si>
  <si>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</si>
  <si>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</si>
  <si>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</si>
  <si>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</si>
  <si>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</si>
  <si>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</si>
  <si>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</si>
  <si>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</si>
  <si>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</si>
  <si>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</si>
  <si>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</si>
  <si>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</si>
  <si>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</si>
  <si>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</si>
  <si>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</si>
  <si>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</si>
  <si>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</si>
  <si>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</si>
  <si>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</si>
  <si>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</si>
  <si>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</si>
  <si>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</si>
  <si>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</si>
  <si>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</si>
  <si>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</si>
  <si>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</si>
  <si>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</si>
  <si>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</si>
  <si>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</si>
  <si>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</si>
  <si>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</si>
  <si>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</si>
  <si>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</si>
  <si>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</si>
  <si>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</si>
  <si>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</si>
  <si>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</si>
  <si>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</si>
  <si>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</si>
  <si>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</si>
  <si>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</si>
  <si>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</si>
  <si>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</si>
  <si>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</si>
  <si>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</si>
  <si>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</si>
  <si>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</si>
  <si>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</si>
  <si>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</si>
  <si>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</si>
  <si>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</si>
  <si>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</si>
  <si>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</si>
  <si>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</si>
  <si>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</si>
  <si>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</si>
  <si>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</si>
  <si>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</si>
  <si>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</si>
  <si>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</si>
  <si>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</si>
  <si>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</si>
  <si>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</si>
  <si>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</si>
  <si>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</si>
  <si>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</si>
  <si>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</si>
  <si>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</si>
  <si>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</si>
  <si>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</si>
  <si>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</si>
  <si>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</si>
  <si>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</si>
  <si>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</si>
  <si>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</si>
  <si>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</si>
  <si>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</si>
  <si>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</si>
  <si>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</si>
  <si>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</si>
  <si>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</si>
  <si>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</si>
  <si>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</si>
  <si>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</si>
  <si>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</si>
  <si>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</si>
  <si>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</si>
  <si>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</si>
  <si>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</si>
  <si>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</si>
  <si>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</si>
  <si>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</si>
  <si>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</si>
  <si>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</si>
  <si>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</si>
  <si>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</si>
  <si>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</si>
  <si>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</si>
  <si>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</si>
  <si>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</si>
  <si>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</si>
  <si>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</si>
  <si>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</si>
  <si>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</si>
  <si>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</si>
  <si>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</si>
  <si>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</si>
  <si>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</si>
  <si>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</si>
  <si>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</si>
  <si>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</si>
  <si>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</si>
  <si>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</si>
  <si>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</si>
  <si>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</si>
  <si>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</si>
  <si>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</si>
  <si>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</si>
  <si>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</si>
  <si>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</si>
  <si>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</si>
  <si>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</si>
  <si>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</si>
  <si>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</si>
  <si>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</si>
  <si>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</si>
  <si>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</si>
  <si>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</si>
  <si>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</si>
  <si>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</si>
  <si>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</si>
  <si>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</si>
  <si>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</si>
  <si>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</si>
  <si>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</si>
  <si>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</si>
  <si>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</si>
  <si>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</si>
  <si>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</si>
  <si>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</si>
  <si>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</si>
  <si>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</si>
  <si>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</si>
  <si>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</si>
  <si>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</si>
  <si>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</si>
  <si>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</si>
  <si>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</si>
  <si>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</si>
  <si>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</si>
  <si>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</si>
  <si>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</si>
  <si>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</si>
  <si>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</si>
  <si>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</si>
  <si>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</si>
  <si>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</si>
  <si>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</si>
  <si>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</si>
  <si>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</si>
  <si>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</si>
  <si>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</si>
  <si>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</si>
  <si>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</si>
  <si>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</si>
  <si>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</si>
  <si>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</si>
  <si>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</si>
  <si>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</si>
  <si>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</si>
  <si>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</si>
  <si>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</si>
  <si>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</si>
  <si>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</si>
  <si>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</si>
  <si>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</si>
  <si>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</si>
  <si>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</si>
  <si>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</si>
  <si>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</si>
  <si>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</si>
  <si>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</si>
  <si>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</si>
  <si>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</si>
  <si>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</si>
  <si>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</si>
  <si>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</si>
  <si>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</si>
  <si>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</si>
  <si>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</si>
  <si>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</si>
  <si>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</si>
  <si>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</si>
  <si>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</si>
  <si>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</si>
  <si>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</si>
  <si>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</si>
  <si>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</si>
  <si>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</si>
  <si>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</si>
  <si>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</si>
  <si>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</si>
  <si>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</si>
  <si>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</si>
  <si>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</si>
  <si>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</si>
  <si>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</si>
  <si>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</si>
  <si>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</si>
  <si>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</si>
  <si>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</si>
  <si>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</si>
  <si>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</si>
  <si>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</si>
  <si>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</si>
  <si>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</si>
  <si>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</si>
  <si>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</si>
  <si>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</si>
  <si>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</si>
  <si>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</si>
  <si>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</si>
  <si>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</si>
  <si>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</si>
  <si>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</si>
  <si>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</si>
  <si>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</si>
  <si>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</si>
  <si>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</si>
  <si>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</si>
  <si>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</si>
  <si>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</si>
  <si>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</si>
  <si>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</si>
  <si>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</si>
  <si>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</si>
  <si>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</si>
  <si>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</si>
  <si>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</si>
  <si>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</si>
  <si>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</si>
  <si>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</si>
  <si>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</si>
  <si>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</si>
  <si>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</si>
  <si>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</si>
  <si>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</si>
  <si>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</si>
  <si>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</si>
  <si>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</si>
  <si>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</si>
  <si>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</si>
  <si>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</si>
  <si>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</si>
  <si>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</si>
  <si>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</si>
  <si>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</si>
  <si>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</si>
  <si>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</si>
  <si>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</si>
  <si>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</si>
  <si>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</si>
  <si>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</si>
  <si>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</si>
  <si>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</si>
  <si>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</si>
  <si>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</si>
  <si>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</si>
  <si>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</si>
  <si>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</si>
  <si>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</si>
  <si>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</si>
  <si>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</si>
  <si>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</si>
  <si>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</si>
  <si>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</si>
  <si>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</si>
  <si>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</si>
  <si>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</si>
  <si>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</si>
  <si>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</si>
  <si>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</si>
  <si>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</si>
  <si>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</si>
  <si>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</si>
  <si>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</si>
  <si>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</si>
  <si>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</si>
  <si>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</si>
  <si>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</si>
  <si>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</si>
  <si>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</si>
  <si>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</si>
  <si>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</si>
  <si>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</si>
  <si>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</si>
  <si>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</si>
  <si>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</si>
  <si>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</si>
  <si>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</si>
  <si>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</si>
  <si>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</si>
  <si>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</si>
  <si>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</si>
  <si>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</si>
  <si>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</si>
  <si>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</si>
  <si>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</si>
  <si>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</si>
  <si>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</si>
  <si>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</si>
  <si>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</si>
  <si>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</si>
  <si>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</si>
  <si>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</si>
  <si>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</si>
  <si>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</si>
  <si>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</si>
  <si>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</si>
  <si>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</si>
  <si>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</si>
  <si>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</si>
  <si>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</si>
  <si>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</si>
  <si>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</si>
  <si>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</si>
  <si>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</si>
  <si>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</si>
  <si>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</si>
  <si>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</si>
  <si>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</si>
  <si>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</si>
  <si>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</si>
  <si>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</si>
  <si>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</si>
  <si>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</si>
  <si>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</si>
  <si>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</si>
  <si>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</si>
  <si>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</si>
  <si>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</si>
  <si>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</si>
  <si>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</si>
  <si>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</si>
  <si>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</si>
  <si>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</si>
  <si>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</si>
  <si>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</si>
  <si>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</si>
  <si>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</si>
  <si>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</si>
  <si>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</si>
  <si>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</si>
  <si>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</si>
  <si>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</si>
  <si>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</si>
  <si>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</si>
  <si>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</si>
  <si>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</si>
  <si>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</si>
  <si>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</si>
  <si>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</si>
  <si>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</si>
  <si>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</si>
  <si>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</si>
  <si>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</si>
  <si>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</si>
  <si>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</si>
  <si>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</si>
  <si>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</si>
  <si>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</si>
  <si>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</si>
  <si>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</si>
  <si>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</si>
  <si>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</si>
  <si>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</si>
  <si>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</si>
  <si>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</si>
  <si>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</si>
  <si>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</si>
  <si>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</si>
  <si>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</si>
  <si>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</si>
  <si>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</si>
  <si>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</si>
  <si>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</si>
  <si>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</si>
  <si>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</si>
  <si>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</si>
  <si>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</si>
  <si>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</si>
  <si>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</si>
  <si>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</si>
  <si>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</si>
  <si>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</si>
  <si>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</si>
  <si>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</si>
  <si>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</si>
  <si>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</si>
  <si>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</si>
  <si>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</si>
  <si>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</si>
  <si>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</si>
  <si>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</si>
  <si>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</si>
  <si>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</si>
  <si>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</si>
  <si>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</si>
  <si>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</si>
  <si>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</si>
  <si>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</si>
  <si>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</si>
  <si>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</si>
  <si>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</si>
  <si>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</si>
  <si>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</si>
  <si>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</si>
  <si>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</si>
  <si>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</si>
  <si>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</si>
  <si>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</si>
  <si>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</si>
  <si>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</si>
  <si>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</si>
  <si>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</si>
  <si>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</si>
  <si>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</si>
  <si>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</si>
  <si>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</si>
  <si>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</si>
  <si>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</si>
  <si>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</si>
  <si>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</si>
  <si>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</si>
  <si>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</si>
  <si>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</si>
  <si>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</si>
  <si>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</si>
  <si>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</si>
  <si>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</si>
  <si>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</si>
  <si>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</si>
  <si>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</si>
  <si>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</si>
  <si>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</si>
  <si>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</si>
  <si>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</si>
  <si>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</si>
  <si>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</si>
  <si>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</si>
  <si>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</si>
  <si>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</si>
  <si>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</si>
  <si>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</si>
  <si>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</si>
  <si>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</si>
  <si>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</si>
  <si>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</si>
  <si>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</si>
  <si>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</si>
  <si>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</si>
  <si>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</si>
  <si>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</si>
  <si>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</si>
  <si>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</si>
  <si>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</si>
  <si>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</si>
  <si>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</si>
  <si>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</si>
  <si>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</si>
  <si>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</si>
  <si>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</si>
  <si>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</si>
  <si>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</si>
  <si>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</si>
  <si>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</si>
  <si>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</si>
  <si>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</si>
  <si>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</si>
  <si>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</si>
  <si>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</si>
  <si>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</si>
  <si>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</si>
  <si>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</si>
  <si>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</si>
  <si>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</si>
  <si>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</si>
  <si>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</si>
  <si>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</si>
  <si>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</si>
  <si>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</si>
  <si>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</si>
  <si>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</si>
  <si>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</si>
  <si>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</si>
  <si>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</si>
  <si>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</si>
  <si>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</si>
  <si>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</si>
  <si>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</si>
  <si>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</si>
  <si>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</si>
  <si>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</si>
  <si>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</si>
  <si>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</si>
  <si>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</si>
  <si>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</si>
  <si>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</si>
  <si>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</si>
  <si>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</si>
  <si>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</si>
  <si>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</si>
  <si>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</si>
  <si>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</si>
  <si>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</si>
  <si>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</si>
  <si>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</si>
  <si>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</si>
  <si>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</si>
  <si>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</si>
  <si>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</si>
  <si>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</si>
  <si>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</si>
  <si>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</si>
  <si>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</si>
  <si>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</si>
  <si>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</si>
  <si>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</si>
  <si>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</si>
  <si>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</si>
  <si>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</si>
  <si>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</si>
  <si>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</si>
  <si>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</si>
  <si>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</si>
  <si>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</si>
  <si>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</si>
  <si>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</si>
  <si>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</si>
  <si>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</si>
  <si>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</si>
  <si>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</si>
  <si>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</si>
  <si>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</si>
  <si>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</si>
  <si>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</si>
  <si>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</si>
  <si>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</si>
  <si>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</si>
  <si>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</si>
  <si>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</si>
  <si>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</si>
  <si>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</si>
  <si>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</si>
  <si>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</si>
  <si>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</si>
  <si>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</si>
  <si>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</si>
  <si>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</si>
  <si>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</si>
  <si>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</si>
  <si>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</si>
  <si>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</si>
  <si>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</si>
  <si>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</si>
  <si>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</si>
  <si>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</si>
  <si>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</si>
  <si>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</si>
  <si>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</si>
  <si>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</si>
  <si>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</si>
  <si>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</si>
  <si>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</si>
  <si>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</si>
  <si>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</si>
  <si>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</si>
  <si>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</si>
  <si>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</si>
  <si>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</si>
  <si>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</si>
  <si>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</si>
  <si>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</si>
  <si>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</si>
  <si>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</si>
  <si>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</si>
  <si>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</si>
  <si>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</si>
  <si>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</si>
  <si>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</si>
  <si>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</si>
  <si>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</si>
  <si>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</si>
  <si>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</si>
  <si>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</si>
  <si>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</si>
  <si>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</si>
  <si>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</si>
  <si>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</si>
  <si>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</si>
  <si>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</si>
  <si>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</si>
  <si>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</si>
  <si>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</si>
  <si>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</si>
  <si>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</si>
  <si>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</si>
  <si>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</si>
  <si>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</si>
  <si>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</si>
  <si>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</si>
  <si>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</si>
  <si>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</si>
  <si>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</si>
  <si>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</si>
  <si>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</si>
  <si>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</si>
  <si>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</si>
  <si>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</si>
  <si>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</si>
  <si>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</si>
  <si>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</si>
  <si>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</si>
  <si>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</si>
  <si>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</si>
  <si>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</si>
  <si>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</si>
  <si>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</si>
  <si>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</si>
  <si>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</si>
  <si>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</si>
  <si>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</si>
  <si>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</si>
  <si>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</si>
  <si>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</si>
  <si>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</si>
  <si>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</si>
  <si>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</si>
  <si>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</si>
  <si>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</si>
  <si>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</si>
  <si>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</si>
  <si>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</si>
  <si>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</si>
  <si>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</si>
  <si>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</si>
  <si>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</si>
  <si>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</si>
  <si>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</si>
  <si>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</si>
  <si>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</si>
  <si>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</si>
  <si>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</si>
  <si>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</si>
  <si>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</si>
  <si>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</si>
  <si>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</si>
  <si>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</si>
  <si>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</si>
  <si>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</si>
  <si>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</si>
  <si>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</si>
  <si>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</si>
  <si>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</si>
  <si>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</si>
  <si>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</si>
  <si>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</si>
  <si>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</si>
  <si>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</si>
  <si>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</si>
  <si>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</si>
  <si>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</si>
  <si>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</si>
  <si>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</si>
  <si>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</si>
  <si>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</si>
  <si>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</si>
  <si>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</si>
  <si>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</si>
  <si>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</si>
  <si>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</si>
  <si>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</si>
  <si>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</si>
  <si>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</si>
  <si>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</si>
  <si>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</si>
  <si>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</si>
  <si>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</si>
  <si>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</si>
  <si>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</si>
  <si>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</si>
  <si>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</si>
  <si>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</si>
  <si>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</si>
  <si>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</si>
  <si>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</si>
  <si>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</si>
  <si>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</si>
  <si>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</si>
  <si>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</si>
  <si>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</si>
  <si>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</si>
  <si>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</si>
  <si>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</si>
  <si>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</si>
  <si>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</si>
  <si>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</si>
  <si>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</si>
  <si>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</si>
  <si>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</si>
  <si>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</si>
  <si>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</si>
  <si>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</si>
  <si>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</si>
  <si>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</si>
  <si>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</si>
  <si>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</si>
  <si>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</si>
  <si>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</si>
  <si>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</si>
  <si>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</si>
  <si>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</si>
  <si>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</si>
  <si>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</si>
  <si>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</si>
  <si>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</si>
  <si>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</si>
  <si>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</si>
  <si>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</si>
  <si>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</si>
  <si>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</si>
  <si>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</si>
  <si>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</si>
  <si>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</si>
  <si>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</si>
  <si>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</si>
  <si>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</si>
  <si>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</si>
  <si>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</si>
  <si>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</si>
  <si>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</si>
  <si>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</si>
  <si>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</si>
  <si>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</si>
  <si>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</si>
  <si>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</si>
  <si>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</si>
  <si>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</si>
  <si>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</si>
  <si>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</si>
  <si>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</si>
  <si>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</si>
  <si>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</si>
  <si>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</si>
  <si>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</si>
  <si>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</si>
  <si>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</si>
  <si>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</si>
  <si>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</si>
  <si>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</si>
  <si>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</si>
  <si>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</si>
  <si>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</si>
  <si>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</si>
  <si>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</si>
  <si>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</si>
  <si>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</si>
  <si>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</si>
  <si>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</si>
  <si>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</si>
  <si>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</si>
  <si>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</si>
  <si>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</si>
  <si>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</si>
  <si>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</si>
  <si>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</si>
  <si>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</si>
  <si>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</si>
  <si>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</si>
  <si>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</si>
  <si>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</si>
  <si>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</si>
  <si>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</si>
  <si>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</si>
  <si>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</si>
  <si>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</si>
  <si>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</si>
  <si>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</si>
  <si>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</si>
  <si>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</si>
  <si>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</si>
  <si>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</si>
  <si>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</si>
  <si>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</si>
  <si>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</si>
  <si>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</si>
  <si>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</si>
  <si>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</si>
  <si>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</si>
  <si>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</si>
  <si>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</si>
  <si>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</si>
  <si>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</si>
  <si>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</si>
  <si>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</si>
  <si>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</si>
  <si>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</si>
  <si>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</si>
  <si>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</si>
  <si>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</si>
  <si>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</si>
  <si>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</si>
  <si>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</si>
  <si>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</si>
  <si>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</si>
  <si>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</si>
  <si>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</si>
  <si>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</si>
  <si>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</si>
  <si>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</si>
  <si>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</si>
  <si>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</si>
  <si>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</si>
  <si>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</si>
  <si>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</si>
  <si>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</si>
  <si>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</si>
  <si>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</si>
  <si>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</si>
  <si>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</si>
  <si>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</si>
  <si>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</si>
  <si>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</si>
  <si>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</si>
  <si>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</si>
  <si>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</si>
  <si>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</si>
  <si>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</si>
  <si>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</si>
  <si>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</si>
  <si>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</si>
  <si>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</si>
  <si>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</si>
  <si>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</si>
  <si>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</si>
  <si>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</si>
  <si>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</si>
  <si>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</si>
  <si>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</si>
  <si>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</si>
  <si>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</si>
  <si>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</si>
  <si>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</si>
  <si>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</si>
  <si>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</si>
  <si>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</si>
  <si>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</si>
  <si>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</si>
  <si>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</si>
  <si>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</si>
  <si>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</si>
  <si>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</si>
  <si>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</si>
  <si>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</si>
  <si>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</si>
  <si>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</si>
  <si>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</si>
  <si>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</si>
  <si>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</si>
  <si>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</si>
  <si>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</si>
  <si>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</si>
  <si>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</si>
  <si>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</si>
  <si>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</si>
  <si>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</si>
  <si>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</si>
  <si>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</si>
  <si>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</si>
  <si>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</si>
  <si>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</si>
  <si>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</si>
  <si>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</si>
  <si>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</si>
  <si>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</si>
  <si>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</si>
  <si>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</si>
  <si>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</si>
  <si>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</si>
  <si>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</si>
  <si>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</si>
  <si>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</si>
  <si>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</si>
  <si>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</si>
  <si>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</si>
  <si>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</si>
  <si>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</si>
  <si>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</si>
  <si>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</si>
  <si>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</si>
  <si>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</si>
  <si>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</si>
  <si>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</si>
  <si>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</si>
  <si>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</si>
  <si>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</si>
  <si>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</si>
  <si>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</si>
  <si>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</si>
  <si>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</si>
  <si>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</si>
  <si>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</si>
  <si>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</si>
  <si>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</si>
  <si>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</si>
  <si>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</si>
  <si>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</si>
  <si>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</si>
  <si>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</si>
  <si>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</si>
  <si>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</si>
  <si>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</si>
  <si>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</si>
  <si>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</si>
  <si>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</si>
  <si>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</si>
  <si>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</si>
  <si>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</si>
  <si>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</si>
  <si>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</si>
  <si>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</si>
  <si>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</si>
  <si>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</si>
  <si>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</si>
  <si>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</si>
  <si>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</si>
  <si>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</si>
  <si>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</si>
  <si>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</si>
  <si>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</si>
  <si>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</si>
  <si>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</si>
  <si>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</si>
  <si>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</si>
  <si>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</si>
  <si>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</si>
  <si>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</si>
  <si>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</si>
  <si>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</si>
  <si>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</si>
  <si>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</si>
  <si>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</si>
  <si>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</si>
  <si>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</si>
  <si>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</si>
  <si>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</si>
  <si>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</si>
  <si>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</si>
  <si>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</si>
  <si>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</si>
  <si>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</si>
  <si>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</si>
  <si>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</si>
  <si>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</si>
  <si>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</si>
  <si>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</si>
  <si>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</si>
  <si>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</si>
  <si>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</si>
  <si>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</si>
  <si>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</si>
  <si>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</si>
  <si>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</si>
  <si>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</si>
  <si>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</si>
  <si>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</si>
  <si>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</si>
  <si>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</si>
  <si>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</si>
  <si>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</si>
  <si>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</si>
  <si>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</si>
  <si>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</si>
  <si>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</si>
  <si>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</si>
  <si>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</si>
  <si>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</si>
  <si>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</si>
  <si>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</si>
  <si>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</si>
  <si>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</si>
  <si>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</si>
  <si>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</si>
  <si>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</si>
  <si>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</si>
  <si>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</si>
  <si>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</si>
  <si>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</si>
  <si>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</si>
  <si>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</si>
  <si>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</si>
  <si>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</si>
  <si>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</si>
  <si>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</si>
  <si>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</si>
  <si>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</si>
  <si>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</si>
  <si>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</si>
  <si>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</si>
  <si>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</si>
  <si>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</si>
  <si>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</si>
  <si>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</si>
  <si>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</si>
  <si>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</si>
  <si>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</si>
  <si>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</si>
  <si>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</si>
  <si>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</si>
  <si>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</si>
  <si>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</si>
  <si>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</si>
  <si>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</si>
  <si>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</si>
  <si>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</si>
  <si>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</si>
  <si>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</si>
  <si>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</si>
  <si>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</si>
  <si>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</si>
  <si>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</si>
  <si>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</si>
  <si>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</si>
  <si>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</si>
  <si>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</si>
  <si>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</si>
  <si>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</si>
  <si>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</si>
  <si>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</si>
  <si>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</si>
  <si>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</si>
  <si>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</si>
  <si>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</si>
  <si>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</si>
  <si>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</si>
  <si>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</si>
  <si>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</si>
  <si>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</si>
  <si>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</si>
  <si>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</si>
  <si>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</si>
  <si>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</si>
  <si>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</si>
  <si>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</si>
  <si>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</si>
  <si>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</si>
  <si>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</si>
  <si>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</si>
  <si>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</si>
  <si>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</si>
  <si>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</si>
  <si>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</si>
  <si>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</si>
  <si>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</si>
  <si>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</si>
  <si>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</si>
  <si>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</si>
  <si>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</si>
  <si>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</si>
  <si>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</si>
  <si>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</si>
  <si>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</si>
  <si>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</si>
  <si>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</si>
  <si>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</si>
  <si>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</si>
  <si>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</si>
  <si>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</si>
  <si>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</si>
  <si>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</si>
  <si>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</si>
  <si>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</si>
  <si>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</si>
  <si>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</si>
  <si>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</si>
  <si>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</si>
  <si>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</si>
  <si>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</si>
  <si>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</si>
  <si>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</si>
  <si>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</si>
  <si>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</si>
  <si>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</si>
  <si>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</si>
  <si>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</si>
  <si>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</si>
  <si>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</si>
  <si>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</si>
  <si>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</si>
  <si>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</si>
  <si>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</si>
  <si>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</si>
  <si>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</si>
  <si>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</si>
  <si>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</si>
  <si>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</si>
  <si>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</si>
  <si>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</si>
  <si>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</si>
  <si>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</si>
  <si>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</si>
  <si>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</si>
  <si>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</si>
  <si>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</si>
  <si>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</si>
  <si>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</si>
  <si>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</si>
  <si>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</si>
  <si>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</si>
  <si>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</si>
  <si>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</si>
  <si>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</si>
  <si>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</si>
  <si>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</si>
  <si>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</si>
  <si>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</si>
  <si>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</si>
  <si>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</si>
  <si>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</si>
  <si>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</si>
  <si>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</si>
  <si>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</si>
  <si>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</si>
  <si>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</si>
  <si>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</si>
  <si>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</si>
  <si>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</si>
  <si>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</si>
  <si>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</si>
  <si>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</si>
  <si>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</si>
  <si>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</si>
  <si>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</si>
  <si>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</si>
  <si>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</si>
  <si>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</si>
  <si>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</si>
  <si>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</si>
  <si>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</si>
  <si>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</si>
  <si>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</si>
  <si>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</si>
  <si>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</si>
  <si>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</si>
  <si>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</si>
  <si>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</si>
  <si>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</si>
  <si>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</si>
  <si>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</si>
  <si>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</si>
  <si>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</si>
  <si>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</si>
  <si>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</si>
  <si>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</si>
  <si>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</si>
  <si>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</si>
  <si>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</si>
  <si>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</si>
  <si>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</si>
  <si>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</si>
  <si>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</si>
  <si>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</si>
  <si>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</si>
  <si>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</si>
  <si>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</si>
  <si>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</si>
  <si>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</si>
  <si>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</si>
  <si>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</si>
  <si>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</si>
  <si>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</si>
  <si>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</si>
  <si>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</si>
  <si>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</si>
  <si>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</si>
  <si>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</si>
  <si>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</si>
  <si>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</si>
  <si>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</si>
  <si>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</si>
  <si>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</si>
  <si>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</si>
  <si>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</si>
  <si>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</si>
  <si>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</si>
  <si>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</si>
  <si>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</si>
  <si>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</si>
  <si>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</si>
  <si>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</si>
  <si>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</si>
  <si>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</si>
  <si>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</si>
  <si>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</si>
  <si>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</si>
  <si>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</si>
  <si>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</si>
  <si>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</si>
  <si>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</si>
  <si>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</si>
  <si>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</si>
  <si>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</si>
  <si>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</si>
  <si>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</si>
  <si>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</si>
  <si>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</si>
  <si>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</si>
  <si>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</si>
  <si>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</si>
  <si>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</si>
  <si>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</si>
  <si>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</si>
  <si>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</si>
  <si>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</si>
  <si>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</si>
  <si>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</si>
  <si>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</si>
  <si>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</si>
  <si>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</si>
  <si>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</si>
  <si>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</si>
  <si>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</si>
  <si>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</si>
  <si>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</si>
  <si>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</si>
  <si>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</si>
  <si>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</si>
  <si>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</si>
  <si>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</si>
  <si>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</si>
  <si>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</si>
  <si>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</si>
  <si>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</si>
  <si>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</si>
  <si>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</si>
  <si>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</si>
  <si>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</si>
  <si>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</si>
  <si>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</si>
  <si>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</si>
  <si>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</si>
  <si>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</si>
  <si>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</si>
  <si>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</si>
  <si>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</si>
  <si>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</si>
  <si>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</si>
  <si>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</si>
  <si>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</si>
  <si>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</si>
  <si>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</si>
  <si>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</si>
  <si>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</si>
  <si>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</si>
  <si>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</si>
  <si>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</si>
  <si>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</si>
  <si>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</si>
  <si>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</si>
  <si>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</si>
  <si>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</si>
  <si>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</si>
  <si>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</si>
  <si>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</si>
  <si>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</si>
  <si>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</si>
  <si>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</si>
  <si>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</si>
  <si>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</si>
  <si>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</si>
  <si>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</si>
  <si>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</si>
  <si>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</si>
  <si>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</si>
  <si>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</si>
  <si>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</si>
  <si>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</si>
  <si>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</si>
  <si>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</si>
  <si>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</si>
  <si>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</si>
  <si>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</si>
  <si>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</si>
  <si>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</si>
  <si>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</si>
  <si>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</si>
  <si>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</si>
  <si>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</si>
  <si>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</si>
  <si>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</si>
  <si>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</si>
  <si>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</si>
  <si>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</si>
  <si>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</si>
  <si>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</si>
  <si>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</si>
  <si>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</si>
  <si>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</si>
  <si>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</si>
  <si>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</si>
  <si>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</si>
  <si>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</si>
  <si>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</si>
  <si>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</si>
  <si>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</si>
  <si>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</si>
  <si>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</si>
  <si>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</si>
  <si>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</si>
  <si>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</si>
  <si>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</si>
  <si>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</si>
  <si>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</si>
  <si>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</si>
  <si>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</si>
  <si>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</si>
  <si>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</si>
  <si>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</si>
  <si>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</si>
  <si>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</si>
  <si>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</si>
  <si>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</si>
  <si>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</si>
  <si>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</si>
  <si>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</si>
  <si>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</si>
  <si>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</si>
  <si>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</si>
  <si>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</si>
  <si>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</si>
  <si>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</si>
  <si>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</si>
  <si>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</si>
  <si>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</si>
  <si>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</si>
  <si>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</si>
  <si>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</si>
  <si>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</si>
  <si>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</si>
  <si>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</si>
  <si>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</si>
  <si>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</si>
  <si>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</si>
  <si>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</si>
  <si>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</si>
  <si>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</si>
  <si>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</si>
  <si>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</si>
  <si>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</si>
  <si>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</si>
  <si>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</si>
  <si>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</si>
  <si>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</si>
  <si>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</si>
  <si>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</si>
  <si>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</si>
  <si>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</si>
  <si>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</si>
  <si>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</si>
  <si>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</si>
  <si>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</si>
  <si>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</si>
  <si>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</si>
  <si>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</si>
  <si>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</si>
  <si>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</si>
  <si>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</si>
  <si>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</si>
  <si>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</si>
  <si>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</si>
  <si>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</si>
  <si>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</si>
  <si>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</si>
  <si>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</si>
  <si>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</si>
  <si>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</si>
  <si>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</si>
  <si>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</si>
  <si>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</si>
  <si>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</si>
  <si>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</si>
  <si>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</si>
  <si>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</si>
  <si>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</si>
  <si>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</si>
  <si>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</si>
  <si>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</si>
  <si>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</si>
  <si>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</si>
  <si>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</si>
  <si>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</si>
  <si>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</si>
  <si>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</si>
  <si>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</si>
  <si>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</si>
  <si>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</si>
  <si>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</si>
  <si>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</si>
  <si>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</si>
  <si>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</si>
  <si>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</si>
  <si>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</si>
  <si>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</si>
  <si>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</si>
  <si>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</si>
  <si>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</si>
  <si>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</si>
  <si>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</si>
  <si>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</si>
  <si>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</si>
  <si>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</si>
  <si>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</si>
  <si>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</si>
  <si>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</si>
  <si>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</si>
  <si>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</si>
  <si>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</si>
  <si>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</si>
  <si>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</si>
  <si>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</si>
  <si>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</si>
  <si>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</si>
  <si>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</si>
  <si>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</si>
  <si>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</si>
  <si>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</si>
  <si>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</si>
  <si>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</si>
  <si>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</si>
  <si>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</si>
  <si>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</si>
  <si>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</si>
  <si>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</si>
  <si>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</si>
  <si>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</si>
  <si>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</si>
  <si>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</si>
  <si>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</si>
  <si>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</si>
  <si>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</si>
  <si>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</si>
  <si>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</si>
  <si>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</si>
  <si>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</si>
  <si>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</si>
  <si>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</si>
  <si>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</si>
  <si>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</si>
  <si>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</si>
  <si>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</si>
  <si>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</si>
  <si>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</si>
  <si>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</si>
  <si>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</si>
  <si>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</si>
  <si>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</si>
  <si>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</si>
  <si>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</si>
  <si>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</si>
  <si>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</si>
  <si>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</si>
  <si>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</si>
  <si>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</si>
  <si>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</si>
  <si>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</si>
  <si>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</si>
  <si>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</si>
  <si>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</si>
  <si>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</si>
  <si>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</si>
  <si>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</si>
  <si>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</si>
  <si>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</si>
  <si>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</si>
  <si>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</si>
  <si>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</si>
  <si>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</si>
  <si>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</si>
  <si>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</si>
  <si>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</si>
  <si>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</si>
  <si>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</si>
  <si>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</si>
  <si>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</si>
  <si>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</si>
  <si>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</si>
  <si>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</si>
  <si>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</si>
  <si>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</si>
  <si>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</si>
  <si>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</si>
  <si>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</si>
  <si>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</si>
  <si>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</si>
  <si>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</si>
  <si>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</si>
  <si>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</si>
  <si>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</si>
  <si>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</si>
  <si>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</si>
  <si>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</si>
  <si>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</si>
  <si>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</si>
  <si>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</si>
  <si>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</si>
  <si>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</si>
  <si>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</si>
  <si>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</si>
  <si>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</si>
  <si>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</si>
  <si>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</si>
  <si>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</si>
  <si>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</si>
  <si>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</si>
  <si>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</si>
  <si>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</si>
  <si>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</si>
  <si>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</si>
  <si>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</si>
  <si>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</si>
  <si>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</si>
  <si>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</si>
  <si>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</si>
  <si>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</si>
  <si>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</si>
  <si>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</si>
  <si>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</si>
  <si>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</si>
  <si>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</si>
  <si>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</si>
  <si>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</si>
  <si>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</si>
  <si>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</si>
  <si>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</si>
  <si>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</si>
  <si>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</si>
  <si>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</si>
  <si>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</si>
  <si>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</si>
  <si>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</si>
  <si>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</si>
  <si>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</si>
  <si>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</si>
  <si>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</si>
  <si>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</si>
  <si>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</si>
  <si>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</si>
  <si>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</si>
  <si>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</si>
  <si>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</si>
  <si>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</si>
  <si>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</si>
  <si>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</si>
  <si>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</si>
  <si>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</si>
  <si>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</si>
  <si>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</si>
  <si>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</si>
  <si>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</si>
  <si>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</si>
  <si>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</si>
  <si>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</si>
  <si>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</si>
  <si>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</si>
  <si>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</si>
  <si>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</si>
  <si>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</si>
  <si>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</si>
  <si>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</si>
  <si>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</si>
  <si>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</si>
  <si>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</si>
  <si>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</si>
  <si>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</si>
  <si>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</si>
  <si>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</si>
  <si>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</si>
  <si>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</si>
  <si>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</si>
  <si>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</si>
  <si>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</si>
  <si>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</si>
  <si>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</si>
  <si>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</si>
  <si>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</si>
  <si>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</si>
  <si>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</si>
  <si>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</si>
  <si>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</si>
  <si>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</si>
  <si>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</si>
  <si>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</si>
  <si>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</si>
  <si>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</si>
  <si>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</si>
  <si>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</si>
  <si>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</si>
  <si>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</si>
  <si>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</si>
  <si>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</si>
  <si>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</si>
  <si>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</si>
  <si>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</si>
  <si>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</si>
  <si>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</si>
  <si>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</si>
  <si>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</si>
  <si>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</si>
  <si>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</si>
  <si>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</si>
  <si>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</si>
  <si>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</si>
  <si>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</si>
  <si>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</si>
  <si>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</si>
  <si>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</si>
  <si>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</si>
  <si>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</si>
  <si>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</si>
  <si>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</si>
  <si>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</si>
  <si>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</si>
  <si>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</si>
  <si>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</si>
  <si>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</si>
  <si>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</si>
  <si>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</si>
  <si>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</si>
  <si>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</si>
  <si>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</si>
  <si>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</si>
  <si>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</si>
  <si>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</si>
  <si>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</si>
  <si>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</si>
  <si>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</si>
  <si>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</si>
  <si>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</si>
  <si>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</si>
  <si>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</si>
  <si>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</si>
  <si>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</si>
  <si>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</si>
  <si>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</si>
  <si>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</si>
  <si>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</si>
  <si>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</si>
  <si>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</si>
  <si>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</si>
  <si>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</si>
  <si>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</si>
  <si>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</si>
  <si>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</si>
  <si>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</si>
  <si>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</si>
  <si>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</si>
  <si>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</si>
  <si>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</si>
  <si>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</si>
  <si>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</si>
  <si>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</si>
  <si>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</si>
  <si>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</si>
  <si>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</si>
  <si>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</si>
  <si>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</si>
  <si>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</si>
  <si>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</si>
  <si>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</si>
  <si>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</si>
  <si>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</si>
  <si>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</si>
  <si>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</si>
  <si>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</si>
  <si>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</si>
  <si>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</si>
  <si>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</si>
  <si>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</si>
  <si>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</si>
  <si>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</si>
  <si>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</si>
  <si>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</si>
  <si>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</si>
  <si>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</si>
  <si>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</si>
  <si>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</si>
  <si>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</si>
  <si>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</si>
  <si>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</si>
  <si>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</si>
  <si>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</si>
  <si>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</si>
  <si>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</si>
  <si>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</si>
  <si>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</si>
  <si>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</si>
  <si>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</si>
  <si>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</si>
  <si>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</si>
  <si>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</si>
  <si>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</si>
  <si>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</si>
  <si>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</si>
  <si>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</si>
  <si>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</si>
  <si>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</si>
  <si>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</si>
  <si>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</si>
  <si>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</si>
  <si>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</si>
  <si>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</si>
  <si>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</si>
  <si>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</si>
  <si>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</si>
  <si>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</si>
  <si>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</si>
  <si>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</si>
  <si>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</si>
  <si>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</si>
  <si>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</si>
  <si>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</si>
  <si>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</si>
  <si>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</si>
  <si>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</si>
  <si>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</si>
  <si>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</si>
  <si>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</si>
  <si>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</si>
  <si>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</si>
  <si>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</si>
  <si>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</si>
  <si>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</si>
  <si>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</si>
  <si>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</si>
  <si>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</si>
  <si>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</si>
  <si>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</si>
  <si>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</si>
  <si>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</si>
  <si>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</si>
  <si>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</si>
  <si>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</si>
  <si>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</si>
  <si>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</si>
  <si>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</si>
  <si>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</si>
  <si>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</si>
  <si>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</si>
  <si>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</si>
  <si>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</si>
  <si>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</si>
  <si>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</si>
  <si>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</si>
  <si>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</si>
  <si>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</si>
  <si>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</si>
  <si>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</si>
  <si>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</si>
  <si>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</si>
  <si>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</si>
  <si>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</si>
  <si>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</si>
  <si>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</si>
  <si>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</si>
  <si>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</si>
  <si>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</si>
  <si>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</si>
  <si>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</si>
  <si>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</si>
  <si>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</si>
  <si>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</si>
  <si>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</si>
  <si>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</si>
  <si>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</si>
  <si>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</si>
  <si>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</si>
  <si>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</si>
  <si>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</si>
  <si>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</si>
  <si>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</si>
  <si>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</si>
  <si>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</si>
  <si>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</si>
  <si>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</si>
  <si>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</si>
  <si>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</si>
  <si>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</si>
  <si>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</si>
  <si>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</si>
  <si>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</si>
  <si>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</si>
  <si>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</si>
  <si>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</si>
  <si>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</si>
  <si>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</si>
  <si>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</si>
  <si>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</si>
  <si>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</si>
  <si>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</si>
  <si>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</si>
  <si>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</si>
  <si>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</si>
  <si>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</si>
  <si>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</si>
  <si>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</si>
  <si>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</si>
  <si>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</si>
  <si>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</si>
  <si>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</si>
  <si>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</si>
  <si>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</si>
  <si>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</si>
  <si>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</si>
  <si>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</si>
  <si>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</si>
  <si>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</si>
  <si>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</si>
  <si>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</si>
  <si>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</si>
  <si>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</si>
  <si>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</si>
  <si>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</si>
  <si>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</si>
  <si>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</si>
  <si>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</si>
  <si>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</si>
  <si>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</si>
  <si>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</si>
  <si>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</si>
  <si>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</si>
  <si>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</si>
  <si>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</si>
  <si>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</si>
  <si>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</si>
  <si>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</si>
  <si>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</si>
  <si>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</si>
  <si>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</si>
  <si>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</si>
  <si>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</si>
  <si>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</si>
  <si>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</si>
  <si>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</si>
  <si>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</si>
  <si>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</si>
  <si>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</si>
  <si>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</si>
  <si>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</si>
  <si>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</si>
  <si>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</si>
  <si>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</si>
  <si>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</si>
  <si>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</si>
  <si>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</si>
  <si>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</si>
  <si>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</si>
  <si>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</si>
  <si>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</si>
  <si>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</si>
  <si>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</si>
  <si>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</si>
  <si>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</si>
  <si>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</si>
  <si>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</si>
  <si>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</si>
  <si>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</si>
  <si>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</si>
  <si>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</si>
  <si>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</si>
  <si>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</si>
  <si>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</si>
  <si>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</si>
  <si>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</si>
  <si>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</si>
  <si>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</si>
  <si>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</si>
  <si>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</si>
  <si>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</si>
  <si>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</si>
  <si>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</si>
  <si>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</si>
  <si>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</si>
  <si>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</si>
  <si>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</si>
  <si>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</si>
  <si>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</si>
  <si>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</si>
  <si>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</si>
  <si>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</si>
  <si>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</si>
  <si>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</si>
  <si>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</si>
  <si>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</si>
  <si>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</si>
  <si>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</si>
  <si>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</si>
  <si>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</si>
  <si>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</si>
  <si>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</si>
  <si>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</si>
  <si>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</si>
  <si>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</si>
  <si>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</si>
  <si>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</si>
  <si>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</si>
  <si>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</si>
  <si>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</si>
  <si>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</si>
  <si>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</si>
  <si>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</si>
  <si>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</si>
  <si>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</si>
  <si>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</si>
  <si>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</si>
  <si>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</si>
  <si>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</si>
  <si>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</si>
  <si>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</si>
  <si>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</si>
  <si>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</si>
  <si>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</si>
  <si>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</si>
  <si>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</si>
  <si>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</si>
  <si>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</si>
  <si>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</si>
  <si>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</si>
  <si>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</si>
  <si>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</si>
  <si>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</si>
  <si>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</si>
  <si>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</si>
  <si>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</si>
  <si>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</si>
  <si>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</si>
  <si>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</si>
  <si>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</si>
  <si>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</si>
  <si>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</si>
  <si>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</si>
  <si>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</si>
  <si>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</si>
  <si>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</si>
  <si>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</si>
  <si>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</si>
  <si>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</si>
  <si>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</si>
  <si>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</si>
  <si>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</si>
  <si>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</si>
  <si>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</si>
  <si>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</si>
  <si>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</si>
  <si>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</si>
  <si>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</si>
  <si>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</si>
  <si>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</si>
  <si>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</si>
  <si>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</si>
  <si>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</si>
  <si>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</si>
  <si>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</si>
  <si>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</si>
  <si>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</si>
  <si>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</si>
  <si>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</si>
  <si>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</si>
  <si>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</si>
  <si>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</si>
  <si>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</si>
  <si>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</si>
  <si>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</si>
  <si>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</si>
  <si>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</si>
  <si>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</si>
  <si>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</si>
  <si>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</si>
  <si>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</si>
  <si>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</si>
  <si>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</si>
  <si>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</si>
  <si>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</si>
  <si>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</si>
  <si>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</si>
  <si>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</si>
  <si>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</si>
  <si>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</si>
  <si>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</si>
  <si>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</si>
  <si>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</si>
  <si>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</si>
  <si>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</si>
  <si>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</si>
  <si>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</si>
  <si>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</si>
  <si>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</si>
  <si>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</si>
  <si>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</si>
  <si>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</si>
  <si>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</si>
  <si>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</si>
  <si>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</si>
  <si>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</si>
  <si>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</si>
  <si>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</si>
  <si>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</si>
  <si>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</si>
  <si>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</si>
  <si>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</si>
  <si>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</si>
  <si>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</si>
  <si>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</si>
  <si>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</si>
  <si>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</si>
  <si>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</si>
  <si>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</si>
  <si>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</si>
  <si>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</si>
  <si>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</si>
  <si>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</si>
  <si>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</si>
  <si>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</si>
  <si>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</si>
  <si>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</si>
  <si>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</si>
  <si>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</si>
  <si>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</si>
  <si>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</si>
  <si>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</si>
  <si>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</si>
  <si>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</si>
  <si>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</si>
  <si>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</si>
  <si>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</si>
  <si>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</si>
  <si>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</si>
  <si>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</si>
  <si>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</si>
  <si>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</si>
  <si>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</si>
  <si>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</si>
  <si>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</si>
  <si>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</si>
  <si>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</si>
  <si>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</si>
  <si>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</si>
  <si>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</si>
  <si>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</si>
  <si>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</si>
  <si>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</si>
  <si>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</si>
  <si>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</si>
  <si>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</si>
  <si>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</si>
  <si>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</si>
  <si>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</si>
  <si>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</si>
  <si>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</si>
  <si>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</si>
  <si>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</si>
  <si>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</si>
  <si>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</si>
  <si>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</si>
  <si>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</si>
  <si>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</si>
  <si>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</si>
  <si>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</si>
  <si>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</si>
  <si>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</si>
  <si>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</si>
  <si>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</si>
  <si>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</si>
  <si>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</si>
  <si>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</si>
  <si>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</si>
  <si>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</si>
  <si>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</si>
  <si>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</si>
  <si>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</si>
  <si>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</si>
  <si>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</si>
  <si>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</si>
  <si>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</si>
  <si>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</si>
  <si>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</si>
  <si>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</si>
  <si>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</si>
  <si>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</si>
  <si>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</si>
  <si>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</si>
  <si>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</si>
  <si>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</si>
  <si>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</si>
  <si>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</si>
  <si>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</si>
  <si>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</si>
  <si>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</si>
  <si>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</si>
  <si>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</si>
  <si>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</si>
  <si>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</si>
  <si>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</si>
  <si>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</si>
  <si>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</si>
  <si>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</si>
  <si>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</si>
  <si>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</si>
  <si>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</si>
  <si>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</si>
  <si>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</si>
  <si>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</si>
  <si>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</si>
  <si>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</si>
  <si>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</si>
  <si>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</si>
  <si>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</si>
  <si>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</si>
  <si>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</si>
  <si>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</si>
  <si>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</si>
  <si>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</si>
  <si>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</si>
  <si>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</si>
  <si>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</si>
  <si>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</si>
  <si>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</si>
  <si>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</si>
  <si>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</si>
  <si>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</si>
  <si>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</si>
  <si>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</si>
  <si>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</si>
  <si>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</si>
  <si>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</si>
  <si>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</si>
  <si>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</si>
  <si>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</si>
  <si>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</si>
  <si>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</si>
  <si>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</si>
  <si>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</si>
  <si>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</si>
  <si>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</si>
  <si>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</si>
  <si>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</si>
  <si>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</si>
  <si>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</si>
  <si>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</si>
  <si>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</si>
  <si>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</si>
  <si>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</si>
  <si>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</si>
  <si>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</si>
  <si>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</si>
  <si>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</si>
  <si>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</si>
  <si>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</si>
  <si>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</si>
  <si>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</si>
  <si>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</si>
  <si>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</si>
  <si>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</si>
  <si>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</si>
  <si>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</si>
  <si>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</si>
  <si>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</si>
  <si>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</si>
  <si>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</si>
  <si>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</si>
  <si>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</si>
  <si>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</si>
  <si>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</si>
  <si>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</si>
  <si>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</si>
  <si>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</si>
  <si>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</si>
  <si>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</si>
  <si>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</si>
  <si>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</si>
  <si>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</si>
  <si>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</si>
  <si>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</si>
  <si>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</si>
  <si>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</si>
  <si>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</si>
  <si>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</si>
  <si>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</si>
  <si>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</si>
  <si>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</si>
  <si>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</si>
  <si>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</si>
  <si>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</si>
  <si>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</si>
  <si>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</si>
  <si>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</si>
  <si>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</si>
  <si>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</si>
  <si>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</si>
  <si>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</si>
  <si>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</si>
  <si>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</si>
  <si>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</si>
  <si>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</si>
  <si>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</si>
  <si>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</si>
  <si>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</si>
  <si>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</si>
  <si>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</si>
  <si>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</si>
  <si>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</si>
  <si>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</si>
  <si>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</si>
  <si>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</si>
  <si>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</si>
  <si>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</si>
  <si>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</si>
  <si>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</si>
  <si>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</si>
  <si>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</si>
  <si>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</si>
  <si>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</si>
  <si>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</si>
  <si>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</si>
  <si>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</si>
  <si>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</si>
  <si>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</si>
  <si>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</si>
  <si>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</si>
  <si>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</si>
  <si>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</si>
  <si>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</si>
  <si>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</si>
  <si>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</si>
  <si>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</si>
  <si>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</si>
  <si>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</si>
  <si>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</si>
  <si>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</si>
  <si>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</si>
  <si>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</si>
  <si>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</si>
  <si>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</si>
  <si>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</si>
  <si>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</si>
  <si>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</si>
  <si>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</si>
  <si>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</si>
  <si>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</si>
  <si>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</si>
  <si>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</si>
  <si>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</si>
  <si>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</si>
  <si>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</si>
  <si>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</si>
  <si>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</si>
  <si>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</si>
  <si>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</si>
  <si>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</si>
  <si>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</si>
  <si>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</si>
  <si>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</si>
  <si>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</si>
  <si>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</si>
  <si>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</si>
  <si>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</si>
  <si>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</si>
  <si>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</si>
  <si>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</si>
  <si>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</si>
  <si>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</si>
  <si>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</si>
  <si>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</si>
  <si>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</si>
  <si>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</si>
  <si>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</si>
  <si>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</si>
  <si>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</si>
  <si>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</si>
  <si>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</si>
  <si>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</si>
  <si>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</si>
  <si>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</si>
  <si>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</si>
  <si>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</si>
  <si>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</si>
  <si>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</si>
  <si>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</si>
  <si>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</si>
  <si>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</si>
  <si>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</si>
  <si>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</si>
  <si>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</si>
  <si>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</si>
  <si>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</si>
  <si>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</si>
  <si>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</si>
  <si>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</si>
  <si>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</si>
  <si>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</si>
  <si>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</si>
  <si>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</si>
  <si>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</si>
  <si>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</si>
  <si>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</si>
  <si>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</si>
  <si>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</si>
  <si>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</si>
  <si>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</si>
  <si>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</si>
  <si>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</si>
  <si>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</si>
  <si>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</si>
  <si>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</si>
  <si>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</si>
  <si>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</si>
  <si>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</si>
  <si>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</si>
  <si>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</si>
  <si>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</si>
  <si>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</si>
  <si>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</si>
  <si>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</si>
  <si>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</si>
  <si>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</si>
  <si>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</si>
  <si>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</si>
  <si>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</si>
  <si>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</si>
  <si>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</si>
  <si>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</si>
  <si>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</si>
  <si>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</si>
  <si>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</si>
  <si>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</si>
  <si>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</si>
  <si>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</si>
  <si>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</si>
  <si>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</si>
  <si>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</si>
  <si>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</si>
  <si>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</si>
  <si>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</si>
  <si>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</si>
  <si>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</si>
  <si>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</si>
  <si>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</si>
  <si>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</si>
  <si>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</si>
  <si>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</si>
  <si>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</si>
  <si>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</si>
  <si>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</si>
  <si>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</si>
  <si>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</si>
  <si>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</si>
  <si>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</si>
  <si>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</si>
  <si>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</si>
  <si>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</si>
  <si>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</si>
  <si>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</si>
  <si>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</si>
  <si>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</si>
  <si>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</si>
  <si>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</si>
  <si>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</si>
  <si>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</si>
  <si>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</si>
  <si>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</si>
  <si>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</si>
  <si>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</si>
  <si>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</si>
  <si>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</si>
  <si>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</si>
  <si>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</si>
  <si>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</si>
  <si>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</si>
  <si>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</si>
  <si>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</si>
  <si>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</si>
  <si>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</si>
  <si>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</si>
  <si>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</si>
  <si>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</si>
  <si>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</si>
  <si>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</si>
  <si>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</si>
  <si>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</si>
  <si>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</si>
  <si>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</si>
  <si>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</si>
  <si>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</si>
  <si>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</si>
  <si>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</si>
  <si>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</si>
  <si>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</si>
  <si>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</si>
  <si>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</si>
  <si>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</si>
  <si>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</si>
  <si>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</si>
  <si>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</si>
  <si>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</si>
  <si>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</si>
  <si>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</si>
  <si>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</si>
  <si>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</si>
  <si>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</si>
  <si>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</si>
  <si>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</si>
  <si>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</si>
  <si>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</si>
  <si>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</si>
  <si>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</si>
  <si>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</si>
  <si>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</si>
  <si>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</si>
  <si>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</si>
  <si>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</si>
  <si>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</si>
  <si>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</si>
  <si>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</si>
  <si>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</si>
  <si>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</si>
  <si>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</si>
  <si>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</si>
  <si>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</si>
  <si>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</si>
  <si>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</si>
  <si>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</si>
  <si>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</si>
  <si>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</si>
  <si>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</si>
  <si>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</si>
  <si>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</si>
  <si>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</si>
  <si>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</si>
  <si>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</si>
  <si>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</si>
  <si>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</si>
  <si>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</si>
  <si>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</si>
  <si>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</si>
  <si>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</si>
  <si>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</si>
  <si>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</si>
  <si>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</si>
  <si>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</si>
  <si>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</si>
  <si>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</si>
  <si>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</si>
  <si>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</si>
  <si>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</si>
  <si>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</si>
  <si>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</si>
  <si>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</si>
  <si>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</si>
  <si>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</si>
  <si>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</si>
  <si>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</si>
  <si>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</si>
  <si>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</si>
  <si>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</si>
  <si>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</si>
  <si>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</si>
  <si>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</si>
  <si>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</si>
  <si>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</si>
  <si>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</si>
  <si>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</si>
  <si>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</si>
  <si>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</si>
  <si>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</si>
  <si>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</si>
  <si>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</si>
  <si>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</si>
  <si>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</si>
  <si>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</si>
  <si>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</si>
  <si>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</si>
  <si>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</si>
  <si>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</si>
  <si>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</si>
  <si>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</si>
  <si>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</si>
  <si>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</si>
  <si>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</si>
  <si>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</si>
  <si>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</si>
  <si>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</si>
  <si>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</si>
  <si>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</si>
  <si>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</si>
  <si>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</si>
  <si>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</si>
  <si>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</si>
  <si>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</si>
  <si>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</si>
  <si>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</si>
  <si>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</si>
  <si>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</si>
  <si>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</si>
  <si>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</si>
  <si>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</si>
  <si>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</si>
  <si>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</si>
  <si>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</si>
  <si>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</si>
  <si>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</si>
  <si>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</si>
  <si>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</si>
  <si>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</si>
  <si>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</si>
  <si>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</si>
  <si>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</si>
  <si>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</si>
  <si>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</si>
  <si>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</si>
  <si>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</si>
  <si>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</si>
  <si>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</si>
  <si>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</si>
  <si>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</si>
  <si>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</si>
  <si>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</si>
  <si>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</si>
  <si>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</si>
  <si>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</si>
  <si>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</si>
  <si>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</si>
  <si>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</si>
  <si>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</si>
  <si>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</si>
  <si>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</si>
  <si>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</si>
  <si>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</si>
  <si>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</si>
  <si>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</si>
  <si>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</si>
  <si>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</si>
  <si>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</si>
  <si>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</si>
  <si>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</si>
  <si>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</si>
  <si>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</si>
  <si>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</si>
  <si>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</si>
  <si>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</si>
  <si>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</si>
  <si>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</si>
  <si>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</si>
  <si>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</si>
  <si>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</si>
  <si>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</si>
  <si>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</si>
  <si>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</si>
  <si>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</si>
  <si>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</si>
  <si>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</si>
  <si>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</si>
  <si>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</si>
  <si>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</si>
  <si>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</si>
  <si>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</si>
  <si>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</si>
  <si>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</si>
  <si>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</si>
  <si>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</si>
  <si>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</si>
  <si>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</si>
  <si>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</si>
  <si>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</si>
  <si>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</si>
  <si>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</si>
  <si>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</si>
  <si>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</si>
  <si>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</si>
  <si>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</si>
  <si>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</si>
  <si>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</si>
  <si>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</si>
  <si>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</si>
  <si>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</si>
  <si>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</si>
  <si>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</si>
  <si>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</si>
  <si>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</si>
  <si>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</si>
  <si>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</si>
  <si>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</si>
  <si>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</si>
  <si>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</si>
  <si>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</si>
  <si>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</si>
  <si>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</si>
  <si>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</si>
  <si>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</si>
  <si>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</si>
  <si>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</si>
  <si>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</si>
  <si>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</si>
  <si>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</si>
  <si>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</si>
  <si>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</si>
  <si>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</si>
  <si>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</si>
  <si>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</si>
  <si>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</si>
  <si>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</si>
  <si>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</si>
  <si>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</si>
  <si>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</si>
  <si>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</si>
  <si>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</si>
  <si>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</si>
  <si>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</si>
  <si>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</si>
  <si>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</si>
  <si>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</si>
  <si>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</si>
  <si>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</si>
  <si>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</si>
  <si>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</si>
  <si>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</si>
  <si>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</si>
  <si>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</si>
  <si>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</si>
  <si>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</si>
  <si>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</si>
  <si>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</si>
  <si>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</si>
  <si>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</si>
  <si>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</si>
  <si>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</si>
  <si>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</si>
  <si>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</si>
  <si>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</si>
  <si>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</si>
  <si>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</si>
  <si>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</si>
  <si>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</si>
  <si>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</si>
  <si>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</si>
  <si>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</si>
  <si>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</si>
  <si>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</si>
  <si>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</si>
  <si>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</si>
  <si>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</si>
  <si>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</si>
  <si>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</si>
  <si>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</si>
  <si>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</si>
  <si>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</si>
  <si>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</si>
  <si>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</si>
  <si>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</si>
  <si>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</si>
  <si>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</si>
  <si>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</si>
  <si>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</si>
  <si>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</si>
  <si>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</si>
  <si>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</si>
  <si>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</si>
  <si>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</si>
  <si>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</si>
  <si>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</si>
  <si>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</si>
  <si>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</si>
  <si>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</si>
  <si>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</si>
  <si>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</si>
  <si>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</si>
  <si>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</si>
  <si>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</si>
  <si>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</si>
  <si>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</si>
  <si>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</si>
  <si>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</si>
  <si>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</si>
  <si>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</si>
  <si>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</si>
  <si>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</si>
  <si>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</si>
  <si>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</si>
  <si>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</si>
  <si>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</si>
  <si>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</si>
  <si>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</si>
  <si>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</si>
  <si>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</si>
  <si>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</si>
  <si>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</si>
  <si>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</si>
  <si>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</si>
  <si>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</si>
  <si>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</si>
  <si>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</si>
  <si>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</si>
  <si>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</si>
  <si>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</si>
  <si>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</si>
  <si>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</si>
  <si>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</si>
  <si>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</si>
  <si>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</si>
  <si>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</si>
  <si>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</si>
  <si>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</si>
  <si>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</si>
  <si>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</si>
  <si>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</si>
  <si>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</si>
  <si>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</si>
  <si>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</si>
  <si>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</si>
  <si>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</si>
  <si>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</si>
  <si>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</si>
  <si>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</si>
  <si>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</si>
  <si>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</si>
  <si>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</si>
  <si>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</si>
  <si>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</si>
  <si>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</si>
  <si>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</si>
  <si>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</si>
  <si>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</si>
  <si>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</si>
  <si>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</si>
  <si>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</si>
  <si>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</si>
  <si>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</si>
  <si>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</si>
  <si>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</si>
  <si>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</si>
  <si>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</si>
  <si>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</si>
  <si>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</si>
  <si>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</si>
  <si>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</si>
  <si>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</si>
  <si>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</si>
  <si>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</si>
  <si>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</si>
  <si>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</si>
  <si>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</si>
  <si>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</si>
  <si>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</si>
  <si>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</si>
  <si>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</si>
  <si>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</si>
  <si>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</si>
  <si>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</si>
  <si>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</si>
  <si>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</si>
  <si>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</si>
  <si>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</si>
  <si>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</si>
  <si>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</si>
  <si>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</si>
  <si>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</si>
  <si>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</si>
  <si>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</si>
  <si>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</si>
  <si>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</si>
  <si>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</si>
  <si>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</si>
  <si>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</si>
  <si>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</si>
  <si>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</si>
  <si>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</si>
  <si>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</si>
  <si>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</si>
  <si>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</si>
  <si>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</si>
  <si>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</si>
  <si>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</si>
  <si>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</si>
  <si>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</si>
  <si>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</si>
  <si>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</si>
  <si>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</si>
  <si>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</si>
  <si>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</si>
  <si>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</si>
  <si>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</si>
  <si>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</si>
  <si>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</si>
  <si>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</si>
  <si>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</si>
  <si>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</si>
  <si>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</si>
  <si>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</si>
  <si>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</si>
  <si>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</si>
  <si>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</si>
  <si>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</si>
  <si>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</si>
  <si>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</si>
  <si>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</si>
  <si>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</si>
  <si>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</si>
  <si>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</si>
  <si>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</si>
  <si>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</si>
  <si>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</si>
  <si>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</si>
  <si>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</si>
  <si>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</si>
  <si>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</si>
  <si>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</si>
  <si>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</si>
  <si>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</si>
  <si>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</si>
  <si>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</si>
  <si>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</si>
  <si>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</si>
  <si>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</si>
  <si>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</si>
  <si>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</si>
  <si>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</si>
  <si>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</si>
  <si>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</si>
  <si>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</si>
  <si>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</si>
  <si>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</si>
  <si>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</si>
  <si>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</si>
  <si>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</si>
  <si>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</si>
  <si>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</si>
  <si>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</si>
  <si>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</si>
  <si>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</si>
  <si>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</si>
  <si>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</si>
  <si>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</si>
  <si>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</si>
  <si>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</si>
  <si>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</si>
  <si>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</si>
  <si>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</si>
  <si>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</si>
  <si>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</si>
  <si>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</si>
  <si>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</si>
  <si>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</si>
  <si>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</si>
  <si>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</si>
  <si>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</si>
  <si>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</si>
  <si>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</si>
  <si>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</si>
  <si>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</si>
  <si>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</si>
  <si>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</si>
  <si>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</si>
  <si>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</si>
  <si>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</si>
  <si>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</si>
  <si>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</si>
  <si>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</si>
  <si>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</si>
  <si>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</si>
  <si>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</si>
  <si>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</si>
  <si>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</si>
  <si>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</si>
  <si>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</si>
  <si>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</si>
  <si>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</si>
  <si>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</si>
  <si>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</si>
  <si>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</si>
  <si>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</si>
  <si>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</si>
  <si>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</si>
  <si>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</si>
  <si>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</si>
  <si>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</si>
  <si>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</si>
  <si>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</si>
  <si>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</si>
  <si>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</si>
  <si>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</si>
  <si>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</si>
  <si>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</si>
  <si>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</si>
  <si>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</si>
  <si>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</si>
  <si>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</si>
  <si>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</si>
  <si>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</si>
  <si>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</si>
  <si>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</si>
  <si>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</si>
  <si>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</si>
  <si>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</si>
  <si>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</si>
  <si>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</si>
  <si>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</si>
  <si>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</si>
  <si>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</si>
  <si>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</si>
  <si>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</si>
  <si>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</si>
  <si>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</si>
  <si>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</si>
  <si>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</si>
  <si>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</si>
  <si>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</si>
  <si>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</si>
  <si>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</si>
  <si>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</si>
  <si>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</si>
  <si>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</si>
  <si>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</si>
  <si>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</si>
  <si>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</si>
  <si>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</si>
  <si>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</si>
  <si>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</si>
  <si>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</si>
  <si>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</si>
  <si>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</si>
  <si>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</si>
  <si>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</si>
  <si>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</si>
  <si>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</si>
  <si>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</si>
  <si>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</si>
  <si>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</si>
  <si>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</si>
  <si>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</si>
  <si>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</si>
  <si>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</si>
  <si>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</si>
  <si>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</si>
  <si>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</si>
  <si>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</si>
  <si>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</si>
  <si>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</si>
  <si>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</si>
  <si>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</si>
  <si>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</si>
  <si>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</si>
  <si>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</si>
  <si>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</si>
  <si>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</si>
  <si>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</si>
  <si>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</si>
  <si>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</si>
  <si>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</si>
  <si>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</si>
  <si>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</si>
  <si>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</si>
  <si>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</si>
  <si>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</si>
  <si>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</si>
  <si>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</si>
  <si>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</si>
  <si>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</si>
  <si>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</si>
  <si>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</si>
  <si>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</si>
  <si>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</si>
  <si>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</si>
  <si>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</si>
  <si>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</si>
  <si>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</si>
  <si>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</si>
  <si>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</si>
  <si>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</si>
  <si>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</si>
  <si>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</si>
  <si>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</si>
  <si>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</si>
  <si>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</si>
  <si>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</si>
  <si>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</si>
  <si>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</si>
  <si>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</si>
  <si>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</si>
  <si>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</si>
  <si>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</si>
  <si>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</si>
  <si>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</si>
  <si>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</si>
  <si>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</si>
  <si>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</si>
  <si>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</si>
  <si>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</si>
  <si>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</si>
  <si>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</si>
  <si>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</si>
  <si>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</si>
  <si>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</si>
  <si>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</si>
  <si>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</si>
  <si>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</si>
  <si>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</si>
  <si>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</si>
  <si>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</si>
  <si>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</si>
  <si>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</si>
  <si>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</si>
  <si>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</si>
  <si>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</si>
  <si>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</si>
  <si>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</si>
  <si>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</si>
  <si>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</si>
  <si>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</si>
  <si>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</si>
  <si>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</si>
  <si>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</si>
  <si>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</si>
  <si>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</si>
  <si>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</si>
  <si>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</si>
  <si>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</si>
  <si>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</si>
  <si>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</si>
  <si>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</si>
  <si>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</si>
  <si>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</si>
  <si>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</si>
  <si>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</si>
  <si>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</si>
  <si>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</si>
  <si>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</si>
  <si>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</si>
  <si>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</si>
  <si>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</si>
  <si>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</si>
  <si>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</si>
  <si>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</si>
  <si>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</si>
  <si>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</si>
  <si>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</si>
  <si>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</si>
  <si>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</si>
  <si>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</si>
  <si>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</si>
  <si>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</si>
  <si>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</si>
  <si>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</si>
  <si>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</si>
  <si>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</si>
  <si>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</si>
  <si>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</si>
  <si>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</si>
  <si>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</si>
  <si>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</si>
  <si>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</si>
  <si>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</si>
  <si>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</si>
  <si>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</si>
  <si>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</si>
  <si>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</si>
  <si>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</si>
  <si>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</si>
  <si>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</si>
  <si>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</si>
  <si>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</si>
  <si>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</si>
  <si>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</si>
  <si>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</si>
  <si>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</si>
  <si>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</si>
  <si>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</si>
  <si>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</si>
  <si>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</si>
  <si>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</si>
  <si>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</si>
  <si>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</si>
  <si>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</si>
  <si>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</si>
  <si>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</si>
  <si>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</si>
  <si>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</si>
  <si>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</si>
  <si>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</si>
  <si>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</si>
  <si>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</si>
  <si>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</si>
  <si>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</si>
  <si>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</si>
  <si>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</si>
  <si>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</si>
  <si>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</si>
  <si>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</si>
  <si>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</si>
  <si>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</si>
  <si>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</si>
  <si>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</si>
  <si>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</si>
  <si>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</si>
  <si>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</si>
  <si>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</si>
  <si>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</si>
  <si>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</si>
  <si>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</si>
  <si>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</si>
  <si>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</si>
  <si>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</si>
  <si>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</si>
  <si>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</si>
  <si>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</si>
  <si>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</si>
  <si>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</si>
  <si>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</si>
  <si>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</si>
  <si>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</si>
  <si>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</si>
  <si>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</si>
  <si>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</si>
  <si>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</si>
  <si>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</si>
  <si>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</si>
  <si>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</si>
  <si>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</si>
  <si>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</si>
  <si>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</si>
  <si>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</si>
  <si>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</si>
  <si>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</si>
  <si>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</si>
  <si>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</si>
  <si>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</si>
  <si>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</si>
  <si>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</si>
  <si>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</si>
  <si>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</si>
  <si>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</si>
  <si>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</si>
  <si>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</si>
  <si>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</si>
  <si>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</si>
  <si>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</si>
  <si>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</si>
  <si>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</si>
  <si>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</si>
  <si>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</si>
  <si>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</si>
  <si>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</si>
  <si>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</si>
  <si>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</si>
  <si>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</si>
  <si>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</si>
  <si>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</si>
  <si>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</si>
  <si>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</si>
  <si>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</si>
  <si>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</si>
  <si>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</si>
  <si>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</si>
  <si>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</si>
  <si>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</si>
  <si>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</si>
  <si>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</si>
  <si>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</si>
  <si>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</si>
  <si>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</si>
  <si>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</si>
  <si>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</si>
  <si>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</si>
  <si>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</si>
  <si>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</si>
  <si>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</si>
  <si>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</si>
  <si>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</si>
  <si>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</si>
  <si>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</si>
  <si>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</si>
  <si>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</si>
  <si>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</si>
  <si>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</si>
  <si>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</si>
  <si>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</si>
  <si>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</si>
  <si>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</si>
  <si>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</si>
  <si>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</si>
  <si>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</si>
  <si>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</si>
  <si>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</si>
  <si>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</si>
  <si>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</si>
  <si>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</si>
  <si>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</si>
  <si>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</si>
  <si>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</si>
  <si>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</si>
  <si>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</si>
  <si>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</si>
  <si>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</si>
  <si>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</si>
  <si>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</si>
  <si>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</si>
  <si>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</si>
  <si>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</si>
  <si>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</si>
  <si>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</si>
  <si>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</si>
  <si>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</si>
  <si>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</si>
  <si>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</si>
  <si>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</si>
  <si>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</si>
  <si>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</si>
  <si>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</si>
  <si>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</si>
  <si>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</si>
  <si>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</si>
  <si>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</si>
  <si>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</si>
  <si>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</si>
  <si>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</si>
  <si>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</si>
  <si>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</si>
  <si>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</si>
  <si>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</si>
  <si>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</si>
  <si>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</si>
  <si>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</si>
  <si>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</si>
  <si>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</si>
  <si>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</si>
  <si>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</si>
  <si>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</si>
  <si>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</si>
  <si>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</si>
  <si>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</si>
  <si>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</si>
  <si>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</si>
  <si>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</si>
  <si>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</si>
  <si>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</si>
  <si>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</si>
  <si>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</si>
  <si>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</si>
  <si>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</si>
  <si>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</si>
  <si>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</si>
  <si>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</si>
  <si>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</si>
  <si>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</si>
  <si>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</si>
  <si>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</si>
  <si>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</si>
  <si>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</si>
  <si>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</si>
  <si>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</si>
  <si>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</si>
  <si>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</si>
  <si>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</si>
  <si>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</si>
  <si>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</si>
  <si>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</si>
  <si>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</si>
  <si>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</si>
  <si>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</si>
  <si>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</si>
  <si>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</si>
  <si>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</si>
  <si>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</si>
  <si>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</si>
  <si>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</si>
  <si>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</si>
  <si>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</si>
  <si>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</si>
  <si>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</si>
  <si>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</si>
  <si>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</si>
  <si>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</si>
  <si>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</si>
  <si>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</si>
  <si>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</si>
  <si>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</si>
  <si>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</si>
  <si>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</si>
  <si>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</si>
  <si>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</si>
  <si>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</si>
  <si>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</si>
  <si>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</si>
  <si>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</si>
  <si>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</si>
  <si>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</si>
  <si>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</si>
  <si>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</si>
  <si>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</si>
  <si>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</si>
  <si>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</si>
  <si>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</si>
  <si>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</si>
  <si>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</si>
  <si>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</si>
  <si>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</si>
  <si>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</si>
  <si>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</si>
  <si>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</si>
  <si>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</si>
  <si>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</si>
  <si>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</si>
  <si>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</si>
  <si>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</si>
  <si>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</si>
  <si>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</si>
  <si>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</si>
  <si>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</si>
  <si>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</si>
  <si>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</si>
  <si>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</si>
  <si>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</si>
  <si>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</si>
  <si>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</si>
  <si>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</si>
  <si>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</si>
  <si>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</si>
  <si>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</si>
  <si>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</si>
  <si>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</si>
  <si>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</si>
  <si>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</si>
  <si>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</si>
  <si>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</si>
  <si>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</si>
  <si>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</si>
  <si>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</si>
  <si>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</si>
  <si>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</si>
  <si>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</si>
  <si>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</si>
  <si>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</si>
  <si>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</si>
  <si>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</si>
  <si>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</si>
  <si>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</si>
  <si>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</si>
  <si>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</si>
  <si>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</si>
  <si>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</si>
  <si>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</si>
  <si>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</si>
  <si>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</si>
  <si>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</si>
  <si>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</si>
  <si>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</si>
  <si>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</si>
  <si>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</si>
  <si>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</si>
  <si>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</si>
  <si>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</si>
  <si>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</si>
  <si>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</si>
  <si>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</si>
  <si>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</si>
  <si>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</si>
  <si>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</si>
  <si>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</si>
  <si>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</si>
  <si>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</si>
  <si>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</si>
  <si>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</si>
  <si>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</si>
  <si>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</si>
  <si>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</si>
  <si>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</si>
  <si>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</si>
  <si>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</si>
  <si>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</si>
  <si>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</si>
  <si>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</si>
  <si>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</si>
  <si>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</si>
  <si>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</si>
  <si>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</si>
  <si>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</si>
  <si>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</si>
  <si>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</si>
  <si>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</si>
  <si>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</si>
  <si>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</si>
  <si>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</si>
  <si>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</si>
  <si>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</si>
  <si>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</si>
  <si>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</si>
  <si>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</si>
  <si>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</si>
  <si>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</si>
  <si>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</si>
  <si>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</si>
  <si>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</si>
  <si>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</si>
  <si>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</si>
  <si>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</si>
  <si>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</si>
  <si>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</si>
  <si>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</si>
  <si>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</si>
  <si>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</si>
  <si>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</si>
  <si>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</si>
  <si>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</si>
  <si>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</si>
  <si>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</si>
  <si>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</si>
  <si>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</si>
  <si>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</si>
  <si>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</si>
  <si>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</si>
  <si>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</si>
  <si>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</si>
  <si>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</si>
  <si>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</si>
  <si>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</si>
  <si>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</si>
  <si>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</si>
  <si>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</si>
  <si>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</si>
  <si>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</si>
  <si>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</si>
  <si>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</si>
  <si>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</si>
  <si>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</si>
  <si>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</si>
  <si>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</si>
  <si>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</si>
  <si>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</si>
  <si>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</si>
  <si>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</si>
  <si>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</si>
  <si>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</si>
  <si>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</si>
  <si>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</si>
  <si>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</si>
  <si>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</si>
  <si>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</si>
  <si>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</si>
  <si>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</si>
  <si>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</si>
  <si>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</si>
  <si>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</si>
  <si>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</si>
  <si>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</si>
  <si>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</si>
  <si>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</si>
  <si>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</si>
  <si>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</si>
  <si>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</si>
  <si>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</si>
  <si>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</si>
  <si>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</si>
  <si>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</si>
  <si>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</si>
  <si>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</si>
  <si>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</si>
  <si>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</si>
  <si>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</si>
  <si>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</si>
  <si>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</si>
  <si>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</si>
  <si>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</si>
  <si>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</si>
  <si>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</si>
  <si>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</si>
  <si>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</si>
  <si>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</si>
  <si>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</si>
  <si>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</si>
  <si>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</si>
  <si>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</si>
  <si>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</si>
  <si>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</si>
  <si>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</si>
  <si>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</si>
  <si>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</si>
  <si>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</si>
  <si>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</si>
  <si>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</si>
  <si>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</si>
  <si>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</si>
  <si>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</si>
  <si>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</si>
  <si>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</si>
  <si>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</si>
  <si>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</si>
  <si>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</si>
  <si>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</si>
  <si>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</si>
  <si>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</si>
  <si>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</si>
  <si>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</si>
  <si>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</si>
  <si>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</si>
  <si>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</si>
  <si>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</si>
  <si>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</si>
  <si>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</si>
  <si>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</si>
  <si>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</si>
  <si>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</si>
  <si>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</si>
  <si>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</si>
  <si>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</si>
  <si>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</si>
  <si>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</si>
  <si>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</si>
  <si>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</si>
  <si>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</si>
  <si>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</si>
  <si>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</si>
  <si>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</si>
  <si>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</si>
  <si>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</si>
  <si>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</si>
  <si>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</si>
  <si>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</si>
  <si>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</si>
  <si>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</si>
  <si>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</si>
  <si>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</si>
  <si>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</si>
  <si>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</si>
  <si>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</si>
  <si>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</si>
  <si>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</si>
  <si>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</si>
  <si>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</si>
  <si>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</si>
  <si>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</si>
  <si>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</si>
  <si>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</si>
  <si>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</si>
  <si>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</si>
  <si>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</si>
  <si>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</si>
  <si>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</si>
  <si>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</si>
  <si>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</si>
  <si>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</si>
  <si>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</si>
  <si>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</si>
  <si>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</si>
  <si>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</si>
  <si>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</si>
  <si>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</si>
  <si>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</si>
  <si>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</si>
  <si>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</si>
  <si>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</si>
  <si>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</si>
  <si>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</si>
  <si>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</si>
  <si>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</si>
  <si>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</si>
  <si>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</si>
  <si>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</si>
  <si>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</si>
  <si>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</si>
  <si>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</si>
  <si>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</si>
  <si>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</si>
  <si>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</si>
  <si>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</si>
  <si>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</si>
  <si>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</si>
  <si>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</si>
  <si>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</si>
  <si>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</si>
  <si>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</si>
  <si>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</si>
  <si>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</si>
  <si>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</si>
  <si>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</si>
  <si>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</si>
  <si>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</si>
  <si>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</si>
  <si>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</si>
  <si>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</si>
  <si>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</si>
  <si>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</si>
  <si>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</si>
  <si>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</si>
  <si>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</si>
  <si>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</si>
  <si>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</si>
  <si>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</si>
  <si>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</si>
  <si>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</si>
  <si>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</si>
  <si>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</si>
  <si>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</si>
  <si>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</si>
  <si>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</si>
  <si>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</si>
  <si>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</si>
  <si>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</si>
  <si>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</si>
  <si>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</si>
  <si>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</si>
  <si>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</si>
  <si>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</si>
  <si>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</si>
  <si>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</si>
  <si>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</si>
  <si>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</si>
  <si>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</si>
  <si>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</si>
  <si>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</si>
  <si>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</si>
  <si>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</si>
  <si>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</si>
  <si>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</si>
  <si>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</si>
  <si>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</si>
  <si>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</si>
  <si>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</si>
  <si>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</si>
  <si>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</si>
  <si>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</si>
  <si>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</si>
  <si>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</si>
  <si>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</si>
  <si>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</si>
  <si>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</si>
  <si>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</si>
  <si>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</si>
  <si>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</si>
  <si>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</si>
  <si>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</si>
  <si>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</si>
  <si>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</si>
  <si>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</si>
  <si>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</si>
  <si>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</si>
  <si>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</si>
  <si>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</si>
  <si>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</si>
  <si>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</si>
  <si>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</si>
  <si>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</si>
  <si>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</si>
  <si>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</si>
  <si>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</si>
  <si>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</si>
  <si>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</si>
  <si>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</si>
  <si>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</si>
  <si>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</si>
  <si>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</si>
  <si>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</si>
  <si>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</si>
  <si>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</si>
  <si>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</si>
  <si>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</si>
  <si>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</si>
  <si>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</si>
  <si>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</si>
  <si>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</si>
  <si>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</si>
  <si>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</si>
  <si>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</si>
  <si>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</si>
  <si>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</si>
  <si>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</si>
  <si>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</si>
  <si>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</si>
  <si>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</si>
  <si>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</si>
  <si>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</si>
  <si>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</si>
  <si>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</si>
  <si>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</si>
  <si>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</si>
  <si>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</si>
  <si>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</si>
  <si>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</si>
  <si>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</si>
  <si>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</si>
  <si>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</si>
  <si>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</si>
  <si>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</si>
  <si>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</si>
  <si>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</si>
  <si>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</si>
  <si>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</si>
  <si>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</si>
  <si>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</si>
  <si>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</si>
  <si>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</si>
  <si>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</si>
  <si>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</si>
  <si>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</si>
  <si>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</si>
  <si>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</si>
  <si>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</si>
  <si>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</si>
  <si>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</si>
  <si>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</si>
  <si>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</si>
  <si>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</si>
  <si>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</si>
  <si>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</si>
  <si>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</si>
  <si>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</si>
  <si>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</si>
  <si>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</si>
  <si>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</si>
  <si>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</si>
  <si>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</si>
  <si>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</si>
  <si>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</si>
  <si>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</si>
  <si>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</si>
  <si>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</si>
  <si>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</si>
  <si>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</si>
  <si>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</si>
  <si>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</si>
  <si>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</si>
  <si>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</si>
  <si>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</si>
  <si>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</si>
  <si>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</si>
  <si>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</si>
  <si>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</si>
  <si>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</si>
  <si>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</si>
  <si>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</si>
  <si>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</si>
  <si>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</si>
  <si>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</si>
  <si>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</si>
  <si>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</si>
  <si>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</si>
  <si>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</si>
  <si>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</si>
  <si>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</si>
  <si>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</si>
  <si>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</si>
  <si>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</si>
  <si>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</si>
  <si>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</si>
  <si>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</si>
  <si>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</si>
  <si>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</si>
  <si>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</si>
  <si>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</si>
  <si>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</si>
  <si>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</si>
  <si>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</si>
  <si>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</si>
  <si>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</si>
  <si>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</si>
  <si>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</si>
  <si>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</si>
  <si>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</si>
  <si>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</si>
  <si>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</si>
  <si>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</si>
  <si>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</si>
  <si>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</si>
  <si>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</si>
  <si>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</si>
  <si>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</si>
  <si>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</si>
  <si>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</si>
  <si>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</si>
  <si>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</si>
  <si>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</si>
  <si>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</si>
  <si>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</si>
  <si>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</si>
  <si>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</si>
  <si>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</si>
  <si>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</si>
  <si>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</si>
  <si>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</si>
  <si>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</si>
  <si>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</si>
  <si>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</si>
  <si>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</si>
  <si>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</si>
  <si>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</si>
  <si>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</si>
  <si>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</si>
  <si>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</si>
  <si>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</si>
  <si>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</si>
  <si>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</si>
  <si>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</si>
  <si>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</si>
  <si>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</si>
  <si>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</si>
  <si>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</si>
  <si>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</si>
  <si>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</si>
  <si>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</si>
  <si>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</si>
  <si>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</si>
  <si>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</si>
  <si>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</si>
  <si>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</si>
  <si>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</si>
  <si>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</si>
  <si>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</si>
  <si>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</si>
  <si>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</si>
  <si>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</si>
  <si>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</si>
  <si>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</si>
  <si>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</si>
  <si>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</si>
  <si>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</si>
  <si>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</si>
  <si>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</si>
  <si>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</si>
  <si>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</si>
  <si>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</si>
  <si>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</si>
  <si>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</si>
  <si>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</si>
  <si>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</si>
  <si>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</si>
  <si>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</si>
  <si>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</si>
  <si>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</si>
  <si>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</si>
  <si>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</si>
  <si>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</si>
  <si>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</si>
  <si>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</si>
  <si>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</si>
  <si>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</si>
  <si>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</si>
  <si>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</si>
  <si>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</si>
  <si>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</si>
  <si>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</si>
  <si>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</si>
  <si>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</si>
  <si>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</si>
  <si>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</si>
  <si>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</si>
  <si>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</si>
  <si>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</si>
  <si>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</si>
  <si>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</si>
  <si>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</si>
  <si>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</si>
  <si>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</si>
  <si>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</si>
  <si>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</si>
  <si>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</si>
  <si>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</si>
  <si>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</si>
  <si>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</si>
  <si>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</si>
  <si>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</si>
  <si>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</si>
  <si>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</si>
  <si>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</si>
  <si>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</si>
  <si>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</si>
  <si>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</si>
  <si>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</si>
  <si>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</si>
  <si>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</si>
  <si>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</si>
  <si>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</si>
  <si>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</si>
  <si>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</si>
  <si>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</si>
  <si>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</si>
  <si>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</si>
  <si>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</si>
  <si>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</si>
  <si>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</si>
  <si>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</si>
  <si>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</si>
  <si>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</si>
  <si>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</si>
  <si>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</si>
  <si>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</si>
  <si>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</si>
  <si>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</si>
  <si>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</si>
  <si>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</si>
  <si>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</si>
  <si>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</si>
  <si>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</si>
  <si>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</si>
  <si>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</si>
  <si>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</si>
  <si>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</si>
  <si>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</si>
  <si>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</si>
  <si>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</si>
  <si>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</si>
  <si>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</si>
  <si>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</si>
  <si>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</si>
  <si>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</si>
  <si>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</si>
  <si>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</si>
  <si>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</si>
  <si>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</si>
  <si>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</si>
  <si>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</si>
  <si>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</si>
  <si>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</si>
  <si>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</si>
  <si>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</si>
  <si>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</si>
  <si>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</si>
  <si>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</si>
  <si>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</si>
  <si>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</si>
  <si>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</si>
  <si>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</si>
  <si>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</si>
  <si>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</si>
  <si>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</si>
  <si>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</si>
  <si>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</si>
  <si>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</si>
  <si>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</si>
  <si>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</si>
  <si>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</si>
  <si>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</si>
  <si>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</si>
  <si>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</si>
  <si>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</si>
  <si>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</si>
  <si>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</si>
  <si>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</si>
  <si>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</si>
  <si>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</si>
  <si>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</si>
  <si>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</si>
  <si>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</si>
  <si>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</si>
  <si>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</si>
  <si>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</si>
  <si>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</si>
  <si>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</si>
  <si>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</si>
  <si>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</si>
  <si>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</si>
  <si>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</si>
  <si>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</si>
  <si>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</si>
  <si>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</si>
  <si>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</si>
  <si>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</si>
  <si>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</si>
  <si>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</si>
  <si>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</si>
  <si>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</si>
  <si>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</si>
  <si>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</si>
  <si>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</si>
  <si>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</si>
  <si>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</si>
  <si>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</si>
  <si>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</si>
  <si>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</si>
  <si>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</si>
  <si>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</si>
  <si>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</si>
  <si>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</si>
  <si>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</si>
  <si>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</si>
  <si>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</si>
  <si>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</si>
  <si>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</si>
  <si>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</si>
  <si>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</si>
  <si>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</si>
  <si>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</si>
  <si>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</si>
  <si>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</si>
  <si>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</si>
  <si>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</si>
  <si>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</si>
  <si>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</si>
  <si>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</si>
  <si>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</si>
  <si>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</si>
  <si>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</si>
  <si>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</si>
  <si>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</si>
  <si>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</si>
  <si>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</si>
  <si>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</si>
  <si>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</si>
  <si>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</si>
  <si>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</si>
  <si>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</si>
  <si>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</si>
  <si>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</si>
  <si>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</si>
  <si>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</si>
  <si>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</si>
  <si>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</si>
  <si>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</si>
  <si>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</si>
  <si>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</si>
  <si>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</si>
  <si>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</si>
  <si>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</si>
  <si>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</si>
  <si>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</si>
  <si>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</si>
  <si>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</si>
  <si>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</si>
  <si>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</si>
  <si>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</si>
  <si>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</si>
  <si>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</si>
  <si>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</si>
  <si>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</si>
  <si>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</si>
  <si>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</si>
  <si>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</si>
  <si>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</si>
  <si>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</si>
  <si>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</si>
  <si>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</si>
  <si>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</si>
  <si>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</si>
  <si>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</si>
  <si>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</si>
  <si>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</si>
  <si>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</si>
  <si>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</si>
  <si>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</si>
  <si>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</si>
  <si>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</si>
  <si>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</si>
  <si>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</si>
  <si>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</si>
  <si>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</si>
  <si>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</si>
  <si>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</si>
  <si>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</si>
  <si>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</si>
  <si>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</si>
  <si>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</si>
  <si>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</si>
  <si>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</si>
  <si>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</si>
  <si>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</si>
  <si>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</si>
  <si>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</si>
  <si>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</si>
  <si>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</si>
  <si>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</si>
  <si>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</si>
  <si>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</si>
  <si>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</si>
  <si>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</si>
  <si>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</si>
  <si>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</si>
  <si>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</si>
  <si>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</si>
  <si>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</si>
  <si>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</si>
  <si>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</si>
  <si>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</si>
  <si>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</si>
  <si>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</si>
  <si>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</si>
  <si>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</si>
  <si>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</si>
  <si>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</si>
  <si>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</si>
  <si>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</si>
  <si>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</si>
  <si>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</si>
  <si>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</si>
  <si>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</si>
  <si>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</si>
  <si>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</si>
  <si>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</si>
  <si>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</si>
  <si>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</si>
  <si>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</si>
  <si>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</si>
  <si>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</si>
  <si>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</si>
  <si>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</si>
  <si>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</si>
  <si>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</si>
  <si>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</si>
  <si>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</si>
  <si>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</si>
  <si>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</si>
  <si>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</si>
  <si>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</si>
  <si>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</si>
  <si>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</si>
  <si>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</si>
  <si>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</si>
  <si>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</si>
  <si>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</si>
  <si>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</si>
  <si>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</si>
  <si>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</si>
  <si>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</si>
  <si>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</si>
  <si>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</si>
  <si>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</si>
  <si>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</si>
  <si>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</si>
  <si>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</si>
  <si>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</si>
  <si>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</si>
  <si>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</si>
  <si>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</si>
  <si>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</si>
  <si>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</si>
  <si>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</si>
  <si>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</si>
  <si>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</si>
  <si>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</si>
  <si>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</si>
  <si>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</si>
  <si>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</si>
  <si>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</si>
  <si>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</si>
  <si>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</si>
  <si>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</si>
  <si>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</si>
  <si>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</si>
  <si>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</si>
  <si>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</si>
  <si>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</si>
  <si>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</si>
  <si>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</si>
  <si>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</si>
  <si>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</si>
  <si>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</si>
  <si>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</si>
  <si>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</si>
  <si>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</si>
  <si>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</si>
  <si>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</si>
  <si>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</si>
  <si>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</si>
  <si>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</si>
  <si>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</si>
  <si>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</si>
  <si>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</si>
  <si>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</si>
  <si>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</si>
  <si>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</si>
  <si>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</si>
  <si>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</si>
  <si>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</si>
  <si>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</si>
  <si>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</si>
  <si>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</si>
  <si>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</si>
  <si>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</si>
  <si>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</si>
  <si>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</si>
  <si>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</si>
  <si>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</si>
  <si>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</si>
  <si>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</si>
  <si>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</si>
  <si>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</si>
  <si>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</si>
  <si>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</si>
  <si>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</si>
  <si>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</si>
  <si>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</si>
  <si>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</si>
  <si>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</si>
  <si>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</si>
  <si>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</si>
  <si>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</si>
  <si>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</si>
  <si>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</si>
  <si>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</si>
  <si>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</si>
  <si>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</si>
  <si>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</si>
  <si>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</si>
  <si>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</si>
  <si>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</si>
  <si>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</si>
  <si>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</si>
  <si>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</si>
  <si>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</si>
  <si>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</si>
  <si>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</si>
  <si>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</si>
  <si>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</si>
  <si>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</si>
  <si>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</si>
  <si>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</si>
  <si>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</si>
  <si>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</si>
  <si>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</si>
  <si>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</si>
  <si>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</si>
  <si>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</si>
  <si>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</si>
  <si>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</si>
  <si>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</si>
  <si>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</si>
  <si>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</si>
  <si>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</si>
  <si>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</si>
  <si>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</si>
  <si>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</si>
  <si>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</si>
  <si>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</si>
  <si>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</si>
  <si>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</si>
  <si>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</si>
  <si>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</si>
  <si>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</si>
  <si>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</si>
  <si>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</si>
  <si>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</si>
  <si>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</si>
  <si>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</si>
  <si>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</si>
  <si>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</si>
  <si>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</si>
  <si>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</si>
  <si>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</si>
  <si>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</si>
  <si>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</si>
  <si>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</si>
  <si>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</si>
  <si>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</si>
  <si>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</si>
  <si>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</si>
  <si>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</si>
  <si>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</si>
  <si>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</si>
  <si>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</si>
  <si>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</si>
  <si>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</si>
  <si>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</si>
  <si>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</si>
  <si>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</si>
  <si>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</si>
  <si>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</si>
  <si>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</si>
  <si>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</si>
  <si>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</si>
  <si>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</si>
  <si>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</si>
  <si>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</si>
  <si>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</si>
  <si>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</si>
  <si>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</si>
  <si>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</si>
  <si>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</si>
  <si>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</si>
  <si>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</si>
  <si>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</si>
  <si>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</si>
  <si>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</si>
  <si>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</si>
  <si>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</si>
  <si>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</si>
  <si>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</si>
  <si>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</si>
  <si>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</si>
  <si>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</si>
  <si>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</si>
  <si>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</si>
  <si>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</si>
  <si>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</si>
  <si>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</si>
  <si>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</si>
  <si>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</si>
  <si>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</si>
  <si>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</si>
  <si>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</si>
  <si>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</si>
  <si>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</si>
  <si>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</si>
  <si>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</si>
  <si>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</si>
  <si>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</si>
  <si>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</si>
  <si>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</si>
  <si>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</si>
  <si>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</si>
  <si>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</si>
  <si>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</si>
  <si>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</si>
  <si>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</si>
  <si>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</si>
  <si>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</si>
  <si>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</si>
  <si>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</si>
  <si>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</si>
  <si>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</si>
  <si>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</si>
  <si>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</si>
  <si>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</si>
  <si>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</si>
  <si>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</si>
  <si>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</si>
  <si>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</si>
  <si>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</si>
  <si>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</si>
  <si>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</si>
  <si>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</si>
  <si>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</si>
  <si>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</si>
  <si>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</si>
  <si>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</si>
  <si>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</si>
  <si>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</si>
  <si>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</si>
  <si>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</si>
  <si>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</si>
  <si>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</si>
  <si>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</si>
  <si>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</si>
  <si>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</si>
  <si>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</si>
  <si>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</si>
  <si>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</si>
  <si>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</si>
  <si>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</si>
  <si>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</si>
  <si>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</si>
  <si>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</si>
  <si>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</si>
  <si>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</si>
  <si>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</si>
  <si>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</si>
  <si>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</si>
  <si>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</si>
  <si>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</si>
  <si>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</si>
  <si>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</si>
  <si>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</si>
  <si>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</si>
  <si>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</si>
  <si>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</si>
  <si>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</si>
  <si>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</si>
  <si>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</si>
  <si>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</si>
  <si>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</si>
  <si>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</si>
  <si>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</si>
  <si>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</si>
  <si>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</si>
  <si>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</si>
  <si>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</si>
  <si>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</si>
  <si>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</si>
  <si>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</si>
  <si>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</si>
  <si>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</si>
  <si>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</si>
  <si>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</si>
  <si>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</si>
  <si>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</si>
  <si>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</si>
  <si>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</si>
  <si>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</si>
  <si>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</si>
  <si>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</si>
  <si>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</si>
  <si>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</si>
  <si>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</si>
  <si>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</si>
  <si>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</si>
  <si>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</si>
  <si>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</si>
  <si>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</si>
  <si>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</si>
  <si>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</si>
  <si>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</si>
  <si>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</si>
  <si>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</si>
  <si>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</si>
  <si>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</si>
  <si>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</si>
  <si>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</si>
  <si>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</si>
  <si>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</si>
  <si>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</si>
  <si>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</si>
  <si>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</si>
  <si>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</si>
  <si>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</si>
  <si>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</si>
  <si>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</si>
  <si>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</si>
  <si>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</si>
  <si>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</si>
  <si>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</si>
  <si>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</si>
  <si>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</si>
  <si>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</si>
  <si>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</si>
  <si>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</si>
  <si>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</si>
  <si>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</si>
  <si>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</si>
  <si>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</si>
  <si>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</si>
  <si>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</si>
  <si>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</si>
  <si>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</si>
  <si>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</si>
  <si>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</si>
  <si>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</si>
  <si>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</si>
  <si>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</si>
  <si>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</si>
  <si>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</si>
  <si>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</si>
  <si>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</si>
  <si>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</si>
  <si>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</si>
  <si>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</si>
  <si>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</si>
  <si>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</si>
  <si>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</si>
  <si>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</si>
  <si>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</si>
  <si>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</si>
  <si>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</si>
  <si>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</si>
  <si>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</si>
  <si>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</si>
  <si>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</si>
  <si>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</si>
  <si>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</si>
  <si>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</si>
  <si>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</si>
  <si>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</si>
  <si>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</si>
  <si>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</si>
  <si>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</si>
  <si>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</si>
  <si>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</si>
  <si>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</si>
  <si>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</si>
  <si>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</si>
  <si>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</si>
  <si>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</si>
  <si>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</si>
  <si>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</si>
  <si>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</si>
  <si>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</si>
  <si>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</si>
  <si>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</si>
  <si>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</si>
  <si>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</si>
  <si>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</si>
  <si>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</si>
  <si>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</si>
  <si>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</si>
  <si>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</si>
  <si>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</si>
  <si>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</si>
  <si>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</si>
  <si>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</si>
  <si>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</si>
  <si>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</si>
  <si>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</si>
  <si>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</si>
  <si>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</si>
  <si>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</si>
  <si>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</si>
  <si>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</si>
  <si>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</si>
  <si>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</si>
  <si>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</si>
  <si>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</si>
  <si>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</si>
  <si>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</si>
  <si>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</si>
  <si>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</si>
  <si>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</si>
  <si>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</si>
  <si>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</si>
  <si>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</si>
  <si>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</si>
  <si>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</si>
  <si>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</si>
  <si>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</si>
  <si>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</si>
  <si>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</si>
  <si>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</si>
  <si>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</si>
  <si>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</si>
  <si>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</si>
  <si>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</si>
  <si>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</si>
  <si>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</si>
  <si>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</si>
  <si>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</si>
  <si>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</si>
  <si>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</si>
  <si>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</si>
  <si>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</si>
  <si>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</si>
  <si>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</si>
  <si>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</si>
  <si>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</si>
  <si>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</si>
  <si>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</si>
  <si>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</si>
  <si>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</si>
  <si>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</si>
  <si>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</si>
  <si>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</si>
  <si>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</si>
  <si>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</si>
  <si>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</si>
  <si>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</si>
  <si>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</si>
  <si>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</si>
  <si>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</si>
  <si>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</si>
  <si>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</si>
  <si>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</si>
  <si>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</si>
  <si>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</si>
  <si>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</si>
  <si>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</si>
  <si>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</si>
  <si>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</si>
  <si>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</si>
  <si>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</si>
  <si>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</si>
  <si>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</si>
  <si>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</si>
  <si>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</si>
  <si>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</si>
  <si>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</si>
  <si>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</si>
  <si>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</si>
  <si>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</si>
  <si>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</si>
  <si>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</si>
  <si>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</si>
  <si>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</si>
  <si>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</si>
  <si>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</si>
  <si>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</si>
  <si>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</si>
  <si>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</si>
  <si>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</si>
  <si>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</si>
  <si>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</si>
  <si>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</si>
  <si>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</si>
  <si>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</si>
  <si>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</si>
  <si>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</si>
  <si>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</si>
  <si>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</si>
  <si>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</si>
  <si>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</si>
  <si>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</si>
  <si>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</si>
  <si>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</si>
  <si>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</si>
  <si>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</si>
  <si>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</si>
  <si>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</si>
  <si>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</si>
  <si>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</si>
  <si>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</si>
  <si>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</si>
  <si>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</si>
  <si>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</si>
  <si>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</si>
  <si>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</si>
  <si>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</si>
  <si>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</si>
  <si>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</si>
  <si>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</si>
  <si>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</si>
  <si>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</si>
  <si>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</si>
  <si>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</si>
  <si>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</si>
  <si>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</si>
  <si>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</si>
  <si>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</si>
  <si>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</si>
  <si>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</si>
  <si>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</si>
  <si>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</si>
  <si>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</si>
  <si>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</si>
  <si>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</si>
  <si>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</si>
  <si>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</si>
  <si>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</si>
  <si>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</si>
  <si>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</si>
  <si>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</si>
  <si>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</si>
  <si>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</si>
  <si>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</si>
  <si>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</si>
  <si>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</si>
  <si>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</si>
  <si>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</si>
  <si>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</si>
  <si>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</si>
  <si>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</si>
  <si>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</si>
  <si>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</si>
  <si>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</si>
  <si>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</si>
  <si>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</si>
  <si>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</si>
  <si>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</si>
  <si>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</si>
  <si>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</si>
  <si>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</si>
  <si>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</si>
  <si>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</si>
  <si>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</si>
  <si>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</si>
  <si>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</si>
  <si>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</si>
  <si>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</si>
  <si>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</si>
  <si>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</si>
  <si>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</si>
  <si>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</si>
  <si>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</si>
  <si>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</si>
  <si>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</si>
  <si>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</si>
  <si>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</si>
  <si>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</si>
  <si>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</si>
  <si>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</si>
  <si>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</si>
  <si>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</si>
  <si>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</si>
  <si>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</si>
  <si>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</si>
  <si>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</si>
  <si>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</si>
  <si>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</si>
  <si>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</si>
  <si>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</si>
  <si>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</si>
  <si>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</si>
  <si>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</si>
  <si>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</si>
  <si>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</si>
  <si>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</si>
  <si>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</si>
  <si>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</si>
  <si>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</si>
  <si>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</si>
  <si>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</si>
  <si>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</si>
  <si>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</si>
  <si>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</si>
  <si>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</si>
  <si>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</si>
  <si>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</si>
  <si>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</si>
  <si>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</si>
  <si>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</si>
  <si>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</si>
  <si>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</si>
  <si>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</si>
  <si>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</si>
  <si>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</si>
  <si>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</si>
  <si>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</si>
  <si>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</si>
  <si>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</si>
  <si>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</si>
  <si>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</si>
  <si>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</si>
  <si>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</si>
  <si>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</si>
  <si>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</si>
  <si>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</si>
  <si>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</si>
  <si>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</si>
  <si>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</si>
  <si>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</si>
  <si>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</si>
  <si>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</si>
  <si>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</si>
  <si>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</si>
  <si>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</si>
  <si>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</si>
  <si>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</si>
  <si>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</si>
  <si>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</si>
  <si>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</si>
  <si>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</si>
  <si>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</si>
  <si>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</si>
  <si>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</si>
  <si>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</si>
  <si>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</si>
  <si>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</si>
  <si>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</si>
  <si>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</si>
  <si>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</si>
  <si>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</si>
  <si>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</si>
  <si>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</si>
  <si>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</si>
  <si>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</si>
  <si>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</si>
  <si>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</si>
  <si>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</si>
  <si>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</si>
  <si>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</si>
  <si>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</si>
  <si>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</si>
  <si>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</si>
  <si>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</si>
  <si>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</si>
  <si>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</si>
  <si>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</si>
  <si>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</si>
  <si>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</si>
  <si>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</si>
  <si>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Site Has Access issue at Night</t>
  </si>
  <si>
    <t xml:space="preserve">	2025-10-01 19:20:23</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</si>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</sst>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268.90186238425667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15.280878587960615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7.2556828701635823E-2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45931.850288310183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45931.850288310183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45931.850288310183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45931.850288310183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45931.850288310183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45931.850288310183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45931.850288310183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45931.850288310183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45931.850288310183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45931.850288310183</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45931.850288310183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45931.850288310183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45931.850288310183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45931.850288310183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45931.850288310183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45931.850288310183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45931.850288310183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45931.850288310183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45931.850288310183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45931.850288310183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45931.850288310183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45931.850288310183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45931.850288310183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45931.850288310183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45931.850288310183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45931.850288310183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45931.850288310183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45931.850288310183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45931.850288310183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45931.850288310183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45931.850288310183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45931.850288310183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45931.850288310183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45931.850288310183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45931.850288310183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45931.850288310183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45931.850288310183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45931.850288310183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45931.850288310183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45931.850288310183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45931.850288310183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45931.850288310183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45931.850288310183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45931.850288310183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45931.850288310183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45931.850288310183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45931.850288310183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45931.850288310183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45931.850288310183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45931.850288310183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45931.850288310183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45931.850288310183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45931.850288310183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45931.850288310183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45931.850288310183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45931.850288310183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45931.850288310183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45931.850288310183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45931.850288310183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45931.850288310183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45931.850288310183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45931.850288310183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45931.850288310183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45931.850288310183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45931.850288310183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45931.850288310183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45931.850288310183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45931.850288310183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45931.850288310183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45931.850288310183</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240.19850590277201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125.12320497685141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106.85045034722134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8.6247211805530242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ca="1">IFERROR(NOW()-F7,"-")</f>
        <v>0.14698969907476567</v>
      </c>
      <c r="H7" s="146"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47" t="str">
        <f>IFERROR(VLOOKUP(D8,DB!A:K,11,0),"")</f>
        <v>R2</v>
      </c>
      <c r="C8" s="18">
        <v>1</v>
      </c>
      <c r="D8" s="18" t="s">
        <v>30273</v>
      </c>
      <c r="E8" s="131" t="s">
        <v>38964</v>
      </c>
      <c r="F8" s="132">
        <v>45931.822060185186</v>
      </c>
      <c r="G8" s="133">
        <f ca="1">IFERROR(NOW()-F8,"-")</f>
        <v>2.8228124996530823E-2</v>
      </c>
      <c r="H8" s="132">
        <v>45931.816099537034</v>
      </c>
      <c r="I8" s="147" t="str">
        <f>IFERROR(VLOOKUP(D8,DB!A:F,6,0),"")</f>
        <v>SCECO</v>
      </c>
      <c r="J8" s="147" t="str">
        <f>IFERROR(VLOOKUP(D8,DB!A:G,7,0),"")</f>
        <v>Vandalized</v>
      </c>
      <c r="K8" s="19" t="s">
        <v>39062</v>
      </c>
      <c r="L8" s="147"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47" t="str">
        <f>IFERROR(VLOOKUP(D9,DB!A:K,11,0),"")</f>
        <v/>
      </c>
      <c r="C9" s="18"/>
      <c r="D9" s="18"/>
      <c r="E9" s="131"/>
      <c r="F9" s="132"/>
      <c r="G9" s="133">
        <f ca="1">IFERROR(NOW()-F9,"-")</f>
        <v>45931.850288310183</v>
      </c>
      <c r="H9" s="132"/>
      <c r="I9" s="147" t="str">
        <f>IFERROR(VLOOKUP(D9,DB!A:F,6,0),"")</f>
        <v/>
      </c>
      <c r="J9" s="147" t="str">
        <f>IFERROR(VLOOKUP(D9,DB!A:G,7,0),"")</f>
        <v/>
      </c>
      <c r="K9" s="19"/>
      <c r="L9" s="147"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ca="1">IFERROR(NOW()-F10,"-")</f>
        <v>45931.850288310183</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45931.850288310183</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45931.850288310183</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45931.850288310183</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45931.850288310183</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45931.850288310183</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45931.850288310183</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45931.850288310183</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45931.850288310183</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45931.850288310183</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45931.850288310183</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45931.850288310183</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45931.850288310183</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45931.850288310183</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45931.850288310183</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45931.850288310183</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45931.850288310183</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45931.850288310183</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45931.850288310183</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45931.850288310183</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45931.850288310183</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45931.850288310183</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45931.850288310183</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45931.850288310183</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45931.850288310183</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45931.850288310183</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45931.850288310183</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45931.850288310183</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45931.850288310183</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45931.850288310183</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45931.850288310183</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45931.850288310183</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45931.850288310183</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45931.850288310183</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45931.850288310183</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45931.850288310183</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45931.850288310183</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45931.850288310183</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45931.850288310183</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45931.850288310183</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45931.850288310183</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45931.850288310183</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45931.850288310183</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45931.850288310183</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45931.850288310183</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45931.850288310183</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45931.850288310183</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45931.850288310183</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45931.850288310183</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45931.850288310183</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45931.850288310183</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45931.850288310183</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45931.850288310183</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45931.850288310183</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45931.850288310183</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45931.850288310183</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45931.850288310183</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45931.850288310183</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45931.850288310183</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45931.850288310183</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45931.850288310183</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45931.850288310183</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45931.850288310183</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45931.850288310183</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45931.850288310183</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45931.850288310183</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45931.850288310183</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45931.850288310183</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45931.850288310183</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45931.850288310183</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45931.850288310183</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45931.850288310183</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45931.850288310183</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45931.850288310183</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45931.850288310183</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45931.850288310183</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45931.850288310183</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45931.850288310183</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45931.850288310183</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45931.850288310183</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45931.850288310183</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45931.850288310183</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45931.850288310183</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45931.850288310183</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45931.850288310183</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45931.850288310183</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45931.850288310183</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45931.850288310183</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45931.850288310183</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45931.850288310183</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45931.850288310183</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45931.850288310183</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45931.850288310183</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45931.850288310183</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45931.850288310183</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45931.850288310183</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45931.850288310183</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45931.850288310183</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45931.850288310183</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45931.850288310183</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45931.850288310183</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45931.850288310183</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45931.850288310183</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45931.850288310183</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45931.850288310183</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45931.850288310183</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45931.850288310183</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45931.850288310183</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45931.850288310183</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45931.850288310183</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45931.850288310183</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45931.850288310183</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45931.850288310183</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45931.850288310183</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45931.850288310183</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45931.850288310183</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45931.850288310183</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45931.850288310183</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45931.850288310183</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45931.850288310183</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45931.850288310183</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45931.850288310183</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45931.850288310183</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45931.850288310183</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45931.850288310183</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45931.850288310183</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45931.850288310183</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45931.850288310183</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45931.850288310183</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45931.850288310183</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45931.850288310183</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45931.850288310183</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45931.850288310183</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45931.850288310183</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45931.850288310183</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45931.850288310183</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45931.850288310183</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45931.850288310183</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45931.850288310183</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45931.850288310183</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45931.850288310183</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45931.850288310183</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45931.850288310183</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45931.850288310183</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45931.850288310183</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45931.850288310183</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45931.850288310183</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45931.850288310183</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45931.850288310183</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45931.850288310183</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45931.850288310183</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45931.850288310183</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45931.850288310183</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45931.850288310183</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45931.850288310183</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45931.850288310183</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45931.850288310183</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45931.850288310183</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45931.850288310183</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45931.850288310183</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45931.850288310183</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45931.850288310183</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45931.850288310183</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45931.850288310183</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45931.850288310183</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45931.850288310183</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45931.850288310183</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45931.850288310183</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45931.850288310183</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45931.850288310183</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45931.850288310183</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45931.850288310183</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45931.850288310183</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45931.850288310183</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45931.850288310183</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45931.850288310183</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45931.850288310183</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45931.850288310183</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45931.850288310183</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45931.850288310183</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45931.850288310183</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45931.850288310183</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45931.850288310183</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45931.850288310183</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45931.850288310183</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45931.850288310183</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45931.850288310183</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45931.850288310183</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45931.850288310183</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45931.850288310183</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45931.850288310183</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45931.850288310183</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45931.850288310183</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45931.850288310183</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45931.850288310183</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45931.850288310183</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45931.850288310183</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45931.850288310183</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45931.850288310183</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45931.850288310183</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45931.850288310183</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45931.850288310183</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45931.850288310183</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45931.850288310183</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45931.850288310183</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45931.850288310183</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45931.850288310183</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45931.850288310183</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45931.850288310183</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45931.850288310183</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45931.850288310183</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45931.850288310183</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45931.850288310183</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45931.850288310183</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45931.850288310183</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45931.850288310183</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45931.850288310183</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45931.850288310183</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45931.850288310183</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45931.850288310183</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45931.850288310183</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45931.850288310183</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45931.850288310183</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45931.850288310183</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45931.850288310183</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45931.850288310183</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45931.850288310183</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45931.850288310183</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45931.850288310183</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45931.850288310183</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45931.850288310183</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45931.850288310183</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45931.850288310183</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45931.850288310183</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45931.850288310183</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45931.850288310183</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45931.850288310183</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45931.850288310183</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45931.850288310183</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45931.850288310183</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45931.850288310183</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45931.850288310183</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45931.850288310183</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45931.850288310183</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45931.850288310183</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45931.850288310183</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45931.850288310183</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45931.850288310183</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45931.850288310183</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45931.850288310183</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45931.850288310183</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45931.850288310183</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45931.850288310183</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45931.850288310183</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45931.850288310183</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45931.850288310183</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45931.850288310183</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45931.850288310183</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45931.850288310183</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45931.850288310183</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45931.850288310183</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45931.850288310183</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45931.850288310183</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45931.850288310183</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45931.850288310183</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45931.850288310183</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45931.850288310183</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45931.850288310183</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45931.850288310183</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45931.850288310183</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45931.850288310183</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45931.850288310183</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45931.850288310183</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45931.850288310183</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45931.850288310183</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45931.850288310183</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45931.850288310183</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45931.850288310183</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45931.850288310183</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45931.850288310183</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45931.850288310183</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45931.850288310183</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45931.850288310183</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45931.850288310183</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45931.850288310183</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45931.850288310183</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45931.850288310183</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45931.850288310183</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45931.850288310183</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45931.850288310183</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45931.850288310183</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45931.850288310183</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45931.850288310183</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45931.850288310183</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45931.850288310183</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45931.850288310183</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45931.850288310183</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45931.850288310183</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45931.850288310183</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45931.850288310183</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45931.850288310183</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45931.850288310183</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45931.850288310183</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45931.850288310183</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45931.850288310183</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45931.850288310183</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45931.850288310183</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45931.850288310183</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45931.850288310183</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45931.850288310183</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45931.850288310183</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45931.850288310183</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45931.850288310183</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45931.850288310183</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45931.850288310183</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45931.850288310183</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45931.850288310183</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45931.850288310183</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45931.850288310183</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45931.850288310183</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45931.850288310183</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45931.850288310183</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45931.850288310183</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45931.850288310183</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45931.850288310183</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45931.850288310183</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45931.850288310183</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45931.850288310183</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45931.850288310183</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45931.850288310183</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45931.850288310183</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45931.850288310183</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45931.850288310183</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45931.850288310183</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45931.850288310183</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45931.850288310183</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45931.850288310183</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45931.850288310183</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45931.850288310183</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45931.850288310183</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45931.850288310183</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45931.850288310183</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45931.850288310183</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45931.850288310183</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45931.850288310183</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45931.850288310183</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45931.850288310183</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45931.850288310183</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45931.850288310183</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45931.850288310183</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45931.850288310183</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45931.850288310183</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45931.850288310183</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45931.850288310183</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45931.850288310183</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45931.850288310183</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45931.850288310183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45931.850288310183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45931.850288310183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45931.850288310183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45931.850288310183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45931.850288310183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45931.850288310183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45931.850288310183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45931.850288310183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45931.850288310183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45931.850288310183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45931.850288310183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45931.850288310183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45931.850288310183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45931.850288310183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45931.850288310183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45931.850288310183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45931.850288310183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45931.850288310183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45931.850288310183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45931.850288310183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45931.850288310183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45931.850288310183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45931.850288310183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45931.850288310183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45931.850288310183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45931.850288310183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45931.850288310183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45931.850288310183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45931.850288310183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45931.850288310183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45931.850288310183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45931.850288310183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45931.850288310183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45931.850288310183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45931.850288310183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45931.850288310183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45931.850288310183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45931.850288310183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45931.850288310183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45931.850288310183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45931.850288310183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45931.850288310183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45931.850288310183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45931.850288310183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45931.850288310183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45931.850288310183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45931.850288310183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45931.850288310183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45931.850288310183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45931.850288310183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45931.850288310183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45931.850288310183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45931.850288310183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45931.850288310183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45931.850288310183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45931.850288310183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45931.850288310183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45931.850288310183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45931.850288310183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45931.850288310183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45931.850288310183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45931.850288310183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45931.850288310183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45931.850288310183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45931.850288310183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45931.850288310183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45931.850288310183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45931.850288310183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45931.850288310183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45931.850288310183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45931.850288310183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45931.850288310183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45931.850288310183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45931.850288310183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45931.850288310183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45931.850288310183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45931.850288310183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45931.850288310183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45931.850288310183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45931.850288310183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45931.850288310183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45931.850288310183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45931.850288310183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45931.850288310183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45931.850288310183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45931.850288310183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45931.850288310183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45931.850288310183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45931.850288310183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45931.850288310183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45931.850288310183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45931.850288310183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45931.850288310183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45931.850288310183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45931.850288310183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45931.850288310183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45931.850288310183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45931.850288310183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45931.850288310183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45931.850288310183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45931.850288310183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45931.850288310183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45931.850288310183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45931.850288310183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45931.850288310183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45931.850288310183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45931.850288310183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45931.850288310183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45931.850288310183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45931.850288310183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45931.850288310183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45931.850288310183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45931.850288310183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45931.850288310183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45931.850288310183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45931.850288310183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45931.850288310183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45931.850288310183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45931.850288310183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45931.850288310183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45931.850288310183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45931.850288310183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45931.850288310183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45931.850288310183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45931.850288310183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45931.850288310183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45931.850288310183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45931.850288310183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45931.850288310183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45931.850288310183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45931.850288310183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45931.850288310183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45931.850288310183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45931.850288310183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45931.850288310183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45931.850288310183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45931.850288310183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45931.850288310183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45931.850288310183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45931.850288310183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45931.850288310183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45931.850288310183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45931.850288310183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45931.850288310183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45931.850288310183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45931.850288310183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45931.850288310183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45931.850288310183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45931.850288310183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45931.850288310183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45931.850288310183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45931.850288310183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45931.850288310183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45931.850288310183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45931.850288310183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45931.850288310183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45931.850288310183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45931.850288310183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45931.850288310183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45931.850288310183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45931.850288310183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45931.850288310183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45931.850288310183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45931.850288310183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45931.850288310183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45931.850288310183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45931.850288310183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45931.850288310183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45931.850288310183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45931.850288310183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45931.850288310183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45931.850288310183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45931.850288310183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45931.850288310183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45931.850288310183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45931.850288310183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45931.850288310183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45931.850288310183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45931.850288310183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45931.850288310183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45931.850288310183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45931.850288310183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45931.850288310183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45931.850288310183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45931.850288310183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45931.850288310183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45931.850288310183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45931.850288310183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45931.850288310183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45931.850288310183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45931.850288310183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45931.850288310183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45931.850288310183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45931.850288310183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45931.850288310183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45931.850288310183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45931.850288310183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45931.850288310183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45931.850288310183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45931.850288310183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45931.850288310183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45931.850288310183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45931.850288310183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45931.850288310183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45931.850288310183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45931.850288310183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45931.850288310183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45931.850288310183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45931.850288310183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45931.850288310183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45931.850288310183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45931.850288310183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45931.850288310183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45931.850288310183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45931.850288310183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45931.850288310183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45931.850288310183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45931.850288310183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45931.850288310183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45931.850288310183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45931.850288310183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45931.850288310183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45931.850288310183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45931.850288310183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45931.850288310183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45931.850288310183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45931.850288310183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45931.850288310183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45931.850288310183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45931.850288310183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45931.850288310183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45931.850288310183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45931.850288310183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45931.850288310183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45931.850288310183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45931.850288310183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45931.850288310183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45931.850288310183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45931.850288310183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45931.850288310183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45931.850288310183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45931.850288310183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45931.850288310183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45931.850288310183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45931.850288310183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45931.850288310183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45931.850288310183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45931.850288310183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45931.850288310183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45931.850288310183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45931.850288310183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45931.850288310183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45931.850288310183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45931.850288310183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45931.850288310183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45931.850288310183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45931.850288310183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45931.850288310183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45931.850288310183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45931.850288310183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45931.850288310183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45931.850288310183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45931.850288310183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45931.850288310183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45931.850288310183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45931.850288310183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45931.850288310183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45931.850288310183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45931.850288310183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45931.850288310183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45931.850288310183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45931.850288310183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45931.850288310183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45931.850288310183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45931.850288310183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45931.850288310183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45931.850288310183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45931.850288310183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45931.850288310183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45931.850288310183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45931.850288310183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45931.850288310183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45931.850288310183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45931.850288310183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45931.850288310183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45931.850288310183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45931.850288310183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45931.850288310183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45931.850288310183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45931.850288310183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45931.850288310183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45931.850288310183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45931.850288310183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45931.850288310183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45931.850288310183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45931.850288310183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45931.850288310183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45931.850288310183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45931.850288310183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45931.850288310183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45931.850288310183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45931.850288310183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45931.850288310183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45931.850288310183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45931.850288310183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45931.850288310183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45931.850288310183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45931.850288310183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45931.850288310183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45931.850288310183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45931.850288310183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45931.850288310183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45931.850288310183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45931.850288310183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45931.850288310183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45931.850288310183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45931.850288310183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45931.850288310183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45931.850288310183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45931.850288310183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45931.850288310183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45931.850288310183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45931.850288310183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45931.850288310183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45931.850288310183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45931.850288310183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45931.850288310183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45931.850288310183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45931.850288310183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45931.850288310183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45931.850288310183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45931.850288310183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45931.850288310183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45931.850288310183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45931.850288310183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45931.850288310183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45931.850288310183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45931.850288310183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45931.850288310183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45931.850288310183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45931.850288310183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45931.850288310183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45931.850288310183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45931.850288310183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45931.850288310183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45931.850288310183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45931.850288310183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45931.850288310183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45931.850288310183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45931.850288310183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45931.850288310183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45931.850288310183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45931.850288310183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45931.850288310183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45931.850288310183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45931.850288310183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45931.850288310183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45931.850288310183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45931.850288310183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45931.850288310183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45931.850288310183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45931.850288310183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45931.850288310183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45931.850288310183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45931.850288310183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45931.850288310183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45931.850288310183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45931.850288310183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45931.850288310183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45931.850288310183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45931.850288310183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45931.850288310183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45931.850288310183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45931.850288310183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45931.850288310183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45931.850288310183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45931.850288310183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45931.850288310183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45931.850288310183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45931.850288310183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45931.850288310183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45931.850288310183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45931.850288310183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45931.850288310183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45931.850288310183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45931.850288310183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45931.850288310183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45931.850288310183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45931.850288310183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45931.850288310183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45931.850288310183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45931.850288310183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45931.850288310183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45931.850288310183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45931.850288310183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45931.850288310183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45931.850288310183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45931.850288310183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45931.850288310183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45931.850288310183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45931.850288310183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45931.850288310183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45931.850288310183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45931.850288310183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45931.850288310183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45931.850288310183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45931.850288310183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45931.850288310183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45931.850288310183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45931.850288310183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45931.850288310183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45931.850288310183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45931.850288310183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45931.850288310183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45931.850288310183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45931.850288310183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45931.850288310183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45931.850288310183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45931.850288310183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45931.850288310183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45931.850288310183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45931.850288310183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45931.850288310183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45931.850288310183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45931.850288310183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45931.850288310183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45931.850288310183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45931.850288310183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45931.850288310183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45931.850288310183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45931.850288310183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45931.850288310183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45931.850288310183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45931.850288310183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45931.850288310183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45931.850288310183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45931.850288310183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45931.850288310183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45931.850288310183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45931.850288310183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45931.850288310183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45931.850288310183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45931.850288310183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45931.850288310183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45931.850288310183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45931.850288310183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45931.850288310183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45931.850288310183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45931.850288310183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45931.850288310183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45931.850288310183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45931.850288310183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45931.850288310183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45931.850288310183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45931.850288310183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45931.850288310183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45931.850288310183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45931.850288310183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45931.850288310183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45931.850288310183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45931.850288310183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45931.850288310183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45931.850288310183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45931.850288310183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45931.850288310183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45931.850288310183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45931.850288310183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45931.850288310183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45931.850288310183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45931.850288310183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45931.850288310183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45931.850288310183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45931.850288310183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45931.850288310183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45931.850288310183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45931.850288310183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45931.850288310183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45931.850288310183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45931.850288310183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45931.850288310183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45931.850288310183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45931.850288310183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45931.850288310183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45931.850288310183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45931.850288310183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45931.850288310183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45931.850288310183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45931.850288310183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45931.850288310183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45931.850288310183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45931.850288310183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45931.850288310183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45931.850288310183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45931.850288310183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45931.850288310183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45931.850288310183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45931.850288310183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45931.850288310183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45931.850288310183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45931.850288310183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45931.850288310183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45931.850288310183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45931.850288310183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45931.850288310183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45931.850288310183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45931.850288310183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45931.850288310183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45931.850288310183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45931.850288310183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45931.850288310183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45931.850288310183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45931.850288310183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45931.850288310183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45931.850288310183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45931.850288310183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45931.850288310183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45931.850288310183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45931.850288310183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45931.850288310183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45931.850288310183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45931.850288310183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45931.850288310183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45931.850288310183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45931.850288310183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45931.850288310183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45931.850288310183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45931.850288310183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45931.850288310183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45931.850288310183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45931.850288310183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45931.850288310183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45931.850288310183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45931.850288310183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45931.850288310183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45931.850288310183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45931.850288310183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45931.850288310183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45931.850288310183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45931.850288310183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45931.850288310183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45931.850288310183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45931.850288310183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45931.850288310183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45931.850288310183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45931.850288310183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45931.850288310183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45931.850288310183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45931.850288310183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45931.850288310183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45931.850288310183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45931.850288310183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45931.850288310183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45931.850288310183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45931.850288310183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45931.850288310183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45931.850288310183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45931.850288310183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45931.850288310183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45931.850288310183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45931.850288310183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45931.850288310183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45931.850288310183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45931.850288310183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45931.850288310183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45931.850288310183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45931.850288310183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45931.850288310183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45931.850288310183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45931.850288310183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45931.850288310183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45931.850288310183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45931.850288310183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45931.850288310183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45931.850288310183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45931.850288310183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45931.850288310183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45931.850288310183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45931.850288310183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45931.850288310183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45931.850288310183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45931.850288310183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45931.850288310183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45931.850288310183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45931.850288310183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45931.850288310183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45931.850288310183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45931.850288310183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45931.850288310183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45931.850288310183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45931.850288310183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45931.850288310183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45931.850288310183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45931.850288310183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45931.850288310183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45931.850288310183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45931.850288310183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45931.850288310183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45931.850288310183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45931.850288310183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45931.850288310183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45931.850288310183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45931.850288310183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45931.850288310183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45931.850288310183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45931.850288310183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45931.850288310183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45931.850288310183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45931.850288310183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45931.850288310183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45931.850288310183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45931.850288310183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45931.850288310183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45931.850288310183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45931.850288310183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45931.850288310183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45931.850288310183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45931.850288310183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45931.850288310183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45931.850288310183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45931.850288310183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45931.850288310183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45931.850288310183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45931.850288310183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45931.850288310183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45931.850288310183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45931.850288310183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45931.850288310183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45931.850288310183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45931.850288310183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45931.850288310183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45931.850288310183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45931.850288310183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45931.850288310183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45931.850288310183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45931.850288310183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45931.850288310183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45931.850288310183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45931.850288310183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45931.850288310183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45931.850288310183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45931.850288310183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45931.850288310183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45931.850288310183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45931.850288310183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45931.850288310183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45931.850288310183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45931.850288310183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45931.850288310183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45931.850288310183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45931.850288310183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45931.850288310183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45931.850288310183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45931.850288310183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45931.850288310183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45931.850288310183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45931.850288310183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45931.850288310183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45931.850288310183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45931.850288310183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45931.850288310183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45931.850288310183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45931.850288310183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45931.850288310183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45931.850288310183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45931.850288310183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45931.850288310183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45931.850288310183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45931.850288310183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45931.850288310183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45931.850288310183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45931.850288310183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45931.850288310183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45931.850288310183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45931.850288310183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45931.850288310183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45931.850288310183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45931.850288310183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45931.850288310183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45931.850288310183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45931.850288310183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45931.850288310183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45931.850288310183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45931.850288310183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45931.850288310183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45931.850288310183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45931.850288310183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45931.850288310183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45931.850288310183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45931.850288310183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45931.850288310183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45931.850288310183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45931.850288310183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45931.850288310183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45931.850288310183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45931.850288310183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45931.850288310183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45931.850288310183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45931.850288310183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45931.850288310183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45931.850288310183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45931.850288310183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45931.850288310183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45931.850288310183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45931.850288310183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45931.850288310183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45931.850288310183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45931.850288310183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45931.850288310183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45931.850288310183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45931.850288310183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45931.850288310183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45931.850288310183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45931.850288310183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45931.850288310183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45931.850288310183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45931.850288310183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45931.850288310183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45931.850288310183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45931.850288310183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45931.850288310183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45931.850288310183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45931.850288310183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45931.850288310183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45931.850288310183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45931.850288310183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45931.850288310183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45931.850288310183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45931.850288310183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45931.850288310183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45931.850288310183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45931.850288310183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45931.850288310183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45931.850288310183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45931.850288310183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45931.850288310183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45931.850288310183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45931.850288310183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45931.850288310183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45931.850288310183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45931.850288310183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45931.850288310183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45931.850288310183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45931.850288310183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45931.850288310183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45931.850288310183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45931.850288310183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45931.850288310183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45931.850288310183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45931.850288310183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45931.850288310183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45931.850288310183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45931.850288310183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45931.850288310183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45931.850288310183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45931.850288310183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45931.850288310183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45931.850288310183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45931.850288310183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45931.850288310183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45931.850288310183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45931.850288310183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45931.850288310183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45931.850288310183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45931.850288310183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45931.850288310183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45931.850288310183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45931.850288310183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45931.850288310183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45931.850288310183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45931.850288310183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45931.850288310183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45931.850288310183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45931.850288310183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45931.850288310183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45931.850288310183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45931.850288310183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45931.850288310183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45931.850288310183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45931.850288310183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45931.850288310183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45931.850288310183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45931.850288310183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45931.850288310183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45931.850288310183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45931.850288310183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45931.850288310183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45931.850288310183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45931.850288310183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45931.850288310183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45931.850288310183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45931.850288310183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45931.850288310183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45931.850288310183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45931.850288310183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45931.850288310183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45931.850288310183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45931.850288310183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45931.850288310183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45931.850288310183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45931.850288310183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45931.850288310183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45931.850288310183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45931.850288310183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45931.850288310183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45931.850288310183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45931.850288310183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45931.850288310183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45931.850288310183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45931.850288310183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45931.850288310183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45931.850288310183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45931.850288310183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45931.850288310183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45931.850288310183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45931.850288310183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45931.850288310183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45931.850288310183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45931.850288310183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45931.850288310183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45931.850288310183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45931.850288310183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45931.850288310183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45931.850288310183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45931.850288310183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45931.850288310183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45931.850288310183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45931.850288310183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45931.850288310183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45931.850288310183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45931.850288310183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45931.850288310183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45931.850288310183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45931.850288310183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45931.850288310183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45931.850288310183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45931.850288310183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45931.850288310183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45931.850288310183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45931.850288310183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45931.850288310183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45931.850288310183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45931.850288310183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45931.850288310183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45931.850288310183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45931.850288310183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45931.850288310183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45931.850288310183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45931.850288310183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45931.850288310183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45931.850288310183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45931.850288310183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45931.850288310183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45931.850288310183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45931.850288310183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45931.850288310183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45931.850288310183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45931.850288310183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45931.850288310183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45931.850288310183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45931.850288310183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45931.850288310183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45931.850288310183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45931.850288310183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45931.850288310183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45931.850288310183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45931.850288310183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45931.850288310183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45931.850288310183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45931.850288310183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45931.850288310183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45931.850288310183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45931.850288310183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45931.850288310183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45931.850288310183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45931.850288310183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45931.850288310183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45931.850288310183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45931.850288310183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45931.850288310183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45931.850288310183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45931.850288310183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45931.850288310183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45931.850288310183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45931.850288310183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45931.850288310183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45931.850288310183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45931.850288310183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45931.850288310183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45931.850288310183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45931.850288310183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45931.850288310183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45931.850288310183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45931.850288310183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45931.850288310183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45931.850288310183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45931.850288310183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45931.850288310183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45931.850288310183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45931.850288310183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45931.850288310183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45931.850288310183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45931.850288310183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45931.850288310183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45931.850288310183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45931.850288310183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45931.850288310183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45931.850288310183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45931.850288310183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45931.850288310183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45931.850288310183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45931.850288310183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45931.850288310183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45931.850288310183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45931.850288310183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45931.850288310183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45931.850288310183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45931.850288310183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45931.850288310183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45931.850288310183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45931.850288310183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45931.850288310183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45931.850288310183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45931.850288310183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45931.850288310183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45931.850288310183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45931.850288310183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45931.850288310183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45931.850288310183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45931.850288310183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45931.850288310183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45931.850288310183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45931.850288310183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45931.850288310183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45931.850288310183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45931.850288310183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45931.850288310183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45931.850288310183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45931.850288310183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45931.850288310183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45931.850288310183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45931.850288310183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45931.850288310183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45931.850288310183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45931.850288310183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45931.850288310183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45931.850288310183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45931.850288310183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45931.850288310183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45931.850288310183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45931.850288310183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45931.850288310183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45931.850288310183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45931.850288310183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45931.850288310183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45931.850288310183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45931.850288310183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45931.850288310183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45931.850288310183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45931.850288310183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45931.850288310183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45931.850288310183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45931.850288310183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45931.850288310183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45931.850288310183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45931.850288310183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45931.850288310183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45931.850288310183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45931.850288310183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45931.850288310183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45931.850288310183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45931.850288310183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45931.850288310183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45931.850288310183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45931.850288310183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45931.850288310183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45931.850288310183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45931.850288310183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45931.850288310183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45931.850288310183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45931.850288310183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45931.850288310183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45931.850288310183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45931.850288310183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45931.850288310183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45931.850288310183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45931.850288310183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45931.850288310183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45931.850288310183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45931.850288310183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45931.850288310183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45931.850288310183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45931.850288310183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45931.850288310183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45931.850288310183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45931.850288310183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45931.850288310183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45931.850288310183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45931.850288310183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45931.850288310183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45931.850288310183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45931.850288310183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45931.850288310183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45931.850288310183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45931.850288310183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45931.850288310183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45931.850288310183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45931.850288310183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45931.850288310183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45931.850288310183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45931.850288310183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45931.850288310183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45931.850288310183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45931.850288310183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45931.850288310183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45931.850288310183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45931.850288310183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45931.850288310183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45931.850288310183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45931.850288310183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45931.850288310183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45931.850288310183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45931.850288310183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45931.850288310183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45931.850288310183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45931.850288310183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45931.850288310183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45931.850288310183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45931.850288310183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45931.850288310183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45931.850288310183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45931.850288310183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45931.850288310183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45931.850288310183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45931.850288310183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45931.850288310183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45931.850288310183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45931.850288310183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45931.850288310183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45931.850288310183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45931.850288310183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45931.850288310183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45931.850288310183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45931.850288310183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45931.850288310183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45931.850288310183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45931.850288310183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45931.850288310183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45931.850288310183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45931.850288310183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45931.850288310183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45931.850288310183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45931.850288310183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45931.850288310183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45931.850288310183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45931.850288310183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45931.850288310183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45931.850288310183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45931.850288310183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45931.850288310183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45931.850288310183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45931.850288310183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45931.850288310183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45931.850288310183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45931.850288310183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45931.850288310183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45931.850288310183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45931.850288310183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45931.850288310183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45931.850288310183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45931.850288310183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45931.850288310183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45931.850288310183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45931.850288310183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45931.850288310183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45931.850288310183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45931.850288310183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45931.850288310183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45931.850288310183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45931.850288310183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45931.850288310183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45931.850288310183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45931.850288310183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45931.850288310183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45931.850288310183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45931.850288310183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45931.850288310183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45931.850288310183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45931.850288310183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45931.850288310183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45931.850288310183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45931.850288310183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45931.850288310183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45931.850288310183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45931.850288310183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45931.850288310183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45931.850288310183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45931.850288310183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45931.850288310183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45931.850288310183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45931.850288310183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45931.850288310183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45931.850288310183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45931.850288310183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45931.850288310183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45931.850288310183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45931.850288310183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45931.850288310183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45931.850288310183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45931.850288310183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45931.850288310183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45931.850288310183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45931.850288310183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45931.850288310183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45931.850288310183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45931.850288310183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45931.850288310183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45931.850288310183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45931.850288310183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45931.850288310183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45931.850288310183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45931.850288310183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45931.850288310183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45931.850288310183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45931.850288310183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45931.850288310183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45931.850288310183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45931.850288310183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45931.850288310183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45931.850288310183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45931.850288310183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45931.850288310183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45931.850288310183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45931.850288310183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45931.850288310183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45931.850288310183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45931.850288310183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45931.850288310183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45931.850288310183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45931.850288310183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45931.850288310183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45931.850288310183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45931.850288310183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45931.850288310183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45931.850288310183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45931.850288310183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45931.850288310183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45931.850288310183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45931.850288310183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45931.850288310183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45931.850288310183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45931.850288310183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45931.850288310183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45931.850288310183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45931.850288310183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45931.850288310183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45931.850288310183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45931.850288310183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45931.850288310183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45931.850288310183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45931.850288310183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45931.850288310183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45931.850288310183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45931.850288310183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45931.850288310183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45931.850288310183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45931.850288310183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45931.850288310183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45931.850288310183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45931.850288310183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45931.850288310183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45931.850288310183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45931.850288310183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45931.850288310183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45931.850288310183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45931.850288310183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45931.850288310183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45931.850288310183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45931.850288310183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45931.850288310183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45931.850288310183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45931.850288310183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45931.850288310183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45931.850288310183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45931.850288310183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45931.850288310183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45931.850288310183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45931.850288310183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45931.850288310183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45931.850288310183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45931.850288310183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45931.850288310183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45931.850288310183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45931.850288310183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45931.850288310183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45931.850288310183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45931.850288310183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45931.850288310183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45931.850288310183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45931.850288310183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45931.850288310183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45931.850288310183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45931.850288310183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45931.850288310183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45931.850288310183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45931.850288310183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45931.850288310183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45931.850288310183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45931.850288310183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45931.850288310183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45931.850288310183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45931.850288310183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45931.850288310183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45931.850288310183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45931.850288310183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45931.850288310183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45931.850288310183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45931.850288310183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45931.850288310183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45931.850288310183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45931.850288310183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45931.850288310183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45931.850288310183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45931.850288310183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45931.850288310183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45931.850288310183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45931.850288310183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45931.850288310183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45931.850288310183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45931.850288310183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45931.850288310183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45931.850288310183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228.36957071758661</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0.96001053240615875</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38967</v>
      </c>
      <c r="F4" s="113"/>
      <c r="G4" s="114">
        <f ca="1">IFERROR(NOW()-F4,"")</f>
        <v>45931.850288310183</v>
      </c>
      <c r="H4" s="113">
        <v>45931.746076388888</v>
      </c>
      <c r="I4" s="110" t="str">
        <f>IFERROR(VLOOKUP(D4,DB!A:F,6,0),"")</f>
        <v>SCECO</v>
      </c>
      <c r="J4" s="110" t="str">
        <f>IFERROR(VLOOKUP(D4,DB!A:G,7,0),"")</f>
        <v>In progress</v>
      </c>
      <c r="K4" s="115" t="s">
        <v>39069</v>
      </c>
      <c r="L4" s="107" t="str">
        <f>IFERROR(VLOOKUP(D4,DB!A:I,9,0),"")</f>
        <v>Latis</v>
      </c>
    </row>
    <row r="5" spans="1:16" ht="15" customHeight="1">
      <c r="A5" s="110" t="s">
        <v>39070</v>
      </c>
      <c r="B5" s="110" t="str">
        <f>IFERROR(VLOOKUP(D5,DB!A:K,11,0),"")</f>
        <v>R4</v>
      </c>
      <c r="C5" s="111">
        <v>1</v>
      </c>
      <c r="D5" s="107" t="s">
        <v>36450</v>
      </c>
      <c r="E5" s="112" t="s">
        <v>38964</v>
      </c>
      <c r="F5" s="113">
        <v>45931.763715277775</v>
      </c>
      <c r="G5" s="114">
        <f ca="1">IFERROR(NOW()-F5,"")</f>
        <v>8.6573032407613937E-2</v>
      </c>
      <c r="H5" s="113">
        <v>45931.758009259262</v>
      </c>
      <c r="I5" s="110" t="str">
        <f>IFERROR(VLOOKUP(D5,DB!A:F,6,0),"")</f>
        <v>Generator-SG</v>
      </c>
      <c r="J5" s="110" t="str">
        <f>IFERROR(VLOOKUP(D5,DB!A:G,7,0),"")</f>
        <v>No BB Shifted</v>
      </c>
      <c r="K5" s="115" t="s">
        <v>39071</v>
      </c>
      <c r="L5" s="107" t="str">
        <f>IFERROR(VLOOKUP(D5,DB!A:I,9,0),"")</f>
        <v>Latis</v>
      </c>
    </row>
    <row r="6" spans="1:16" ht="15" customHeight="1">
      <c r="A6" s="110"/>
      <c r="B6" s="110" t="str">
        <f>IFERROR(VLOOKUP(D6,DB!A:K,11,0),"")</f>
        <v/>
      </c>
      <c r="C6" s="111"/>
      <c r="D6" s="107"/>
      <c r="E6" s="112"/>
      <c r="F6" s="113"/>
      <c r="G6" s="114">
        <f ca="1">IFERROR(NOW()-F6,"")</f>
        <v>45931.850288310183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45931.850288310183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45931.850288310183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45931.850288310183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45931.850288310183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45931.850288310183</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45931.850288310183</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45931.850288310183</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45931.850288310183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45931.850288310183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45931.850288310183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45931.850288310183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45931.850288310183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45931.850288310183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45931.850288310183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45931.850288310183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45931.850288310183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45931.850288310183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45931.850288310183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45931.850288310183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45931.850288310183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45931.850288310183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45931.850288310183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45931.850288310183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45931.850288310183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45931.850288310183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45931.850288310183</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40.018228124994494</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5.6614109953661682</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140"/>
      <c r="E4" s="37"/>
      <c r="F4" s="38"/>
      <c r="G4" s="39">
        <f ca="1">IFERROR(NOW()-F4,"-")</f>
        <v>45931.850288310183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45931.850288310183</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45931.850288310183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45931.850288310183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45931.850288310183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45931.850288310183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45931.850288310183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45931.850288310183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45931.850288310183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45931.850288310183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45931.850288310183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45931.850288310183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45931.850288310183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45931.850288310183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45931.850288310183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45931.850288310183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45931.850288310183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45931.850288310183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45931.850288310183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45931.850288310183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45931.850288310183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45931.850288310183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45931.850288310183</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45931.850288310183</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45931.850288310183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45931.850288310183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45931.850288310183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45931.850288310183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45931.850288310183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45931.850288310183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45931.850288310183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45931.850288310183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45931.850288310183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45931.850288310183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45931.850288310183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45931.850288310183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45931.850288310183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45931.850288310183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45931.850288310183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45931.850288310183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45931.850288310183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45931.850288310183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45931.850288310183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45931.850288310183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45931.850288310183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45931.850288310183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45931.850288310183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45931.850288310183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45931.850288310183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45931.850288310183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45931.850288310183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45931.850288310183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45931.850288310183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45931.850288310183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45931.850288310183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45931.850288310183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45931.850288310183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45931.850288310183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45931.850288310183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45931.850288310183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45931.850288310183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45931.850288310183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45931.850288310183</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45931.850288310183</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45931.850288310183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45931.850288310183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45931.850288310183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45931.850288310183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45931.850288310183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45931.850288310183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45931.850288310183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45931.850288310183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45931.850288310183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45931.850288310183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45931.850288310183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45931.850288310183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45931.850288310183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45931.850288310183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45931.850288310183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45931.850288310183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45931.850288310183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45931.850288310183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45931.850288310183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45931.850288310183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45931.850288310183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45931.850288310183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45931.850288310183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45931.850288310183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45931.850288310183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45931.850288310183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45931.850288310183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45931.850288310183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45931.850288310183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45931.850288310183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45931.850288310183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45931.850288310183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45931.850288310183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45931.850288310183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45931.850288310183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45931.850288310183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45931.850288310183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45931.850288310183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45931.850288310183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45931.850288310183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45931.850288310183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45931.850288310183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45931.850288310183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45931.850288310183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45931.850288310183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45931.850288310183</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45931.850288310183</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45931.850288310183</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45931.850288310183</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45931.850288310183</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45931.850288310183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45931.850288310183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45931.850288310183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45931.850288310183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45931.850288310183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45931.850288310183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45931.850288310183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45931.850288310183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45931.850288310183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45931.850288310183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45931.850288310183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45931.850288310183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45931.850288310183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45931.850288310183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45931.850288310183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45931.850288310183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45931.850288310183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45931.850288310183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45931.850288310183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45931.850288310183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45931.850288310183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45931.850288310183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45931.850288310183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45931.850288310183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45931.850288310183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45931.850288310183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45931.850288310183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45931.850288310183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45931.850288310183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45931.850288310183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45931.850288310183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45931.850288310183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45931.850288310183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45931.850288310183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45931.850288310183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45931.850288310183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45931.850288310183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45931.850288310183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45931.850288310183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45931.850288310183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45931.850288310183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45931.850288310183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45931.850288310183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45931.850288310183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45931.850288310183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45931.850288310183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45931.850288310183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45931.850288310183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45931.850288310183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45931.850288310183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45931.850288310183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45931.850288310183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45931.850288310183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45931.850288310183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45931.850288310183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45931.850288310183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45931.850288310183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45931.850288310183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45931.850288310183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45931.850288310183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45931.850288310183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45931.850288310183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45931.850288310183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45931.850288310183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45931.850288310183</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45931.850288310183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45931.850288310183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45931.850288310183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45931.850288310183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45931.850288310183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45931.850288310183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45931.850288310183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45931.850288310183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45931.850288310183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45931.850288310183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45931.850288310183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45931.850288310183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45931.850288310183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45931.850288310183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45931.850288310183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45931.850288310183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45931.850288310183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45931.850288310183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45931.850288310183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45931.850288310183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45931.850288310183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45931.850288310183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45931.850288310183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45931.850288310183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45931.850288310183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45931.850288310183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45931.850288310183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45931.850288310183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45931.850288310183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45931.850288310183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45931.850288310183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45931.850288310183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45931.850288310183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45931.850288310183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45931.850288310183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45931.850288310183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45931.850288310183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45931.850288310183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45931.850288310183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45931.850288310183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45931.850288310183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45931.850288310183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45931.850288310183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45931.850288310183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45931.850288310183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45931.850288310183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45931.850288310183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45931.850288310183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45931.850288310183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45931.850288310183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45931.850288310183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45931.850288310183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45931.850288310183</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45931.850288310183</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K14" sqref="K14"/>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0">
        <v>45929.14371527778</v>
      </c>
      <c r="G2" s="140">
        <f ca="1">IFERROR(NOW()-F2,"-")</f>
        <v>2.7065730324029573</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0">
        <v>45926.772847222222</v>
      </c>
      <c r="G3" s="140">
        <f ca="1">IFERROR(NOW()-F3,"-")</f>
        <v>5.0774410879603238</v>
      </c>
      <c r="H3" s="140">
        <v>45927.449074074073</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0">
        <v>45927.117546296293</v>
      </c>
      <c r="G4" s="140">
        <f ca="1">IFERROR(NOW()-F4,"-")</f>
        <v>4.732742013889947</v>
      </c>
      <c r="H4" s="140">
        <v>45926.848171296297</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1</v>
      </c>
      <c r="D5" s="140" t="s">
        <v>33356</v>
      </c>
      <c r="E5" s="140" t="s">
        <v>39077</v>
      </c>
      <c r="F5" s="140"/>
      <c r="G5" s="140">
        <f ca="1">IFERROR(NOW()-F5,"-")</f>
        <v>45931.850288310183</v>
      </c>
      <c r="H5" s="140" t="s">
        <v>39082</v>
      </c>
      <c r="I5" s="140" t="str">
        <f>IFERROR(VLOOKUP(D5,DB!A:F,6,0),"")</f>
        <v>SCECO</v>
      </c>
      <c r="J5" s="140" t="str">
        <f>IFERROR(VLOOKUP(D5,DB!A:G,7,0),"")</f>
        <v>Vandalized</v>
      </c>
      <c r="K5" s="140" t="s">
        <v>39083</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39081</v>
      </c>
      <c r="B6" s="140" t="str">
        <f>IFERROR(VLOOKUP(D6,DB!A:K,11,0),"")</f>
        <v>R6</v>
      </c>
      <c r="C6" s="140">
        <v>2</v>
      </c>
      <c r="D6" s="140" t="s">
        <v>38941</v>
      </c>
      <c r="E6" s="140" t="s">
        <v>39077</v>
      </c>
      <c r="F6" s="141"/>
      <c r="G6" s="142">
        <f ca="1">IFERROR(NOW()-F6,"-")</f>
        <v>45931.850288310183</v>
      </c>
      <c r="H6" s="141">
        <v>45931.799745370372</v>
      </c>
      <c r="I6" s="140" t="str">
        <f>IFERROR(VLOOKUP(D6,DB!A:F,6,0),"")</f>
        <v>Generator-SG</v>
      </c>
      <c r="J6" s="140" t="str">
        <f>IFERROR(VLOOKUP(D6,DB!A:G,7,0),"")</f>
        <v>Vandalized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39081</v>
      </c>
      <c r="B7" s="140" t="str">
        <f>IFERROR(VLOOKUP(D7,DB!A:K,11,0),"")</f>
        <v>R6</v>
      </c>
      <c r="C7" s="140">
        <v>5</v>
      </c>
      <c r="D7" s="140" t="s">
        <v>38885</v>
      </c>
      <c r="E7" s="140" t="s">
        <v>39077</v>
      </c>
      <c r="F7" s="141"/>
      <c r="G7" s="142">
        <f ca="1">IFERROR(NOW()-F7,"-")</f>
        <v>45931.850288310183</v>
      </c>
      <c r="H7" s="141" t="s">
        <v>39085</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45931.850288310183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45931.850288310183</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45931.850288310183</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45931.850288310183</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45931.850288310183</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45931.850288310183</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45931.850288310183</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45931.850288310183</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45931.850288310183</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45931.850288310183</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45931.850288310183</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45931.850288310183</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45931.850288310183</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45931.850288310183</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45931.850288310183</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45931.850288310183</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45931.850288310183</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45931.850288310183</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45931.850288310183</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45931.850288310183</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45931.850288310183</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45931.850288310183</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45931.850288310183</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45931.850288310183</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45931.850288310183</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45931.850288310183</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45931.850288310183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45931.850288310183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45931.850288310183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45931.850288310183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45931.850288310183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45931.850288310183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45931.850288310183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45931.850288310183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45931.850288310183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45931.850288310183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45931.850288310183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45931.850288310183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45931.850288310183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45931.850288310183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45931.850288310183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45931.850288310183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45931.850288310183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45931.850288310183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45931.850288310183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45931.850288310183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45931.850288310183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45931.850288310183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45931.850288310183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45931.850288310183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45931.850288310183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45931.850288310183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45931.850288310183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45931.850288310183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45931.850288310183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45931.850288310183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45931.850288310183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45931.850288310183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45931.850288310183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45931.850288310183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45931.850288310183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45931.850288310183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45931.850288310183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45931.850288310183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45931.850288310183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45931.850288310183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45931.850288310183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45931.850288310183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45931.850288310183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45931.850288310183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45931.850288310183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45931.850288310183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45931.850288310183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45931.850288310183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45931.850288310183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45931.850288310183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45931.850288310183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45931.850288310183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45931.850288310183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45931.850288310183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45931.850288310183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45931.850288310183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45931.850288310183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45931.850288310183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45931.850288310183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45931.850288310183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45931.850288310183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45931.850288310183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45931.850288310183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45931.850288310183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45931.850288310183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45931.850288310183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45931.850288310183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45931.850288310183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45931.850288310183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45931.850288310183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45931.850288310183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45931.850288310183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45931.850288310183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45931.850288310183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45931.850288310183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45931.850288310183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45931.850288310183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45931.850288310183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45931.850288310183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45931.850288310183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45931.850288310183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45931.850288310183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45931.850288310183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45931.850288310183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45931.850288310183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45931.850288310183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45931.850288310183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45931.850288310183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45931.850288310183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45931.850288310183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45931.850288310183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45931.850288310183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45931.850288310183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45931.850288310183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45931.850288310183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45931.850288310183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45931.850288310183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45931.850288310183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45931.850288310183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45931.850288310183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45931.850288310183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45931.850288310183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45931.850288310183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45931.850288310183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45931.850288310183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45931.850288310183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45931.850288310183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45931.850288310183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45931.850288310183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45931.850288310183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45931.850288310183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45931.850288310183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45931.850288310183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45931.850288310183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45931.850288310183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45931.850288310183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45931.850288310183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45931.850288310183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45931.850288310183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45931.850288310183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45931.850288310183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45931.850288310183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45931.850288310183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45931.850288310183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45931.850288310183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45931.850288310183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45931.850288310183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45931.850288310183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45931.850288310183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45931.850288310183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45931.850288310183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45931.850288310183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45931.850288310183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45931.850288310183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45931.850288310183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45931.850288310183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45931.850288310183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45931.850288310183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45931.850288310183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45931.850288310183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45931.850288310183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45931.850288310183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45931.850288310183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45931.850288310183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45931.850288310183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45931.850288310183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45931.850288310183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45931.850288310183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45931.850288310183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45931.850288310183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45931.850288310183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45931.850288310183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45931.850288310183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45931.850288310183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45931.850288310183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45931.850288310183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45931.850288310183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45931.850288310183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45931.850288310183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45931.850288310183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45931.850288310183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45931.850288310183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45931.850288310183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45931.850288310183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45931.850288310183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45931.850288310183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45931.850288310183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45931.850288310183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45931.850288310183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45931.850288310183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45931.850288310183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45931.850288310183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45931.850288310183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45931.850288310183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45931.850288310183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45931.850288310183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45931.850288310183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45931.850288310183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45931.850288310183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45931.850288310183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45931.850288310183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45931.850288310183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45931.850288310183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45931.850288310183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45931.850288310183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45931.850288310183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45931.850288310183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45931.850288310183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45931.850288310183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45931.850288310183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45931.850288310183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45931.850288310183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45931.850288310183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45931.850288310183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45931.850288310183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45931.850288310183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45931.850288310183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45931.850288310183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45931.850288310183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45931.850288310183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45931.850288310183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45931.850288310183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45931.850288310183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45931.850288310183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45931.850288310183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45931.850288310183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45931.850288310183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45931.850288310183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45931.850288310183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45931.850288310183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45931.850288310183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45931.850288310183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45931.850288310183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45931.850288310183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45931.850288310183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45931.850288310183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45931.850288310183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45931.850288310183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45931.850288310183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45931.850288310183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45931.850288310183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45931.850288310183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45931.850288310183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45931.850288310183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45931.850288310183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45931.850288310183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45931.850288310183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45931.850288310183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45931.850288310183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45931.850288310183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45931.850288310183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45931.850288310183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45931.850288310183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45931.850288310183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45931.850288310183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45931.850288310183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45931.850288310183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45931.850288310183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45931.850288310183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45931.850288310183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45931.850288310183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45931.850288310183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45931.850288310183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45931.850288310183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45931.850288310183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45931.850288310183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45931.850288310183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45931.850288310183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45931.850288310183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45931.850288310183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45931.850288310183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45931.850288310183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45931.850288310183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45931.850288310183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45931.850288310183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45931.850288310183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45931.850288310183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45931.850288310183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45931.850288310183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45931.850288310183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45931.850288310183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45931.850288310183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45931.850288310183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45931.850288310183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45931.850288310183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45931.850288310183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45931.850288310183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45931.850288310183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45931.850288310183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45931.850288310183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45931.850288310183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45931.850288310183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45931.850288310183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45931.850288310183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45931.850288310183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45931.850288310183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45931.850288310183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45931.850288310183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45931.850288310183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45931.850288310183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45931.850288310183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45931.850288310183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45931.850288310183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45931.850288310183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45931.850288310183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45931.850288310183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45931.850288310183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45931.850288310183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45931.850288310183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45931.850288310183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45931.850288310183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45931.850288310183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45931.850288310183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45931.850288310183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45931.850288310183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45931.850288310183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45931.850288310183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45931.850288310183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45931.850288310183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45931.850288310183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45931.850288310183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45931.850288310183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45931.850288310183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45931.850288310183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45931.850288310183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45931.850288310183</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8: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2025-10-01T17:25:32Z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