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34" documentId="13_ncr:1_{F6CB121F-512D-4AA6-A0C1-0FB36C537598}" xr6:coauthVersionLast="47" xr6:coauthVersionMax="47" xr10:uidLastSave="{72FF5A25-42CA-44AE-89D5-76D2A57413D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<sst xmlns="http://schemas.openxmlformats.org/spreadsheetml/2006/main" count="178584" uniqueCount="39076">
  <si>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</si>
  <si>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</si>
  <si>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</si>
  <si>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</si>
  <si>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</si>
  <si>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</si>
  <si>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</si>
  <si>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</si>
  <si>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</si>
  <si>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</si>
  <si>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</si>
  <si>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</si>
  <si>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</si>
  <si>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</si>
  <si>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</si>
  <si>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</si>
  <si>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</si>
  <si>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</si>
  <si>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</si>
  <si>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</si>
  <si>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</si>
  <si>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</si>
  <si>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</si>
  <si>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</si>
  <si>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</si>
  <si>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</si>
  <si>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</si>
  <si>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</si>
  <si>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</si>
  <si>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</si>
  <si>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</si>
  <si>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</si>
  <si>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</si>
  <si>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</si>
  <si>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</si>
  <si>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</si>
  <si>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</si>
  <si>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</si>
  <si>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</si>
  <si>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</si>
  <si>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</si>
  <si>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</si>
  <si>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</si>
  <si>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</si>
  <si>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</si>
  <si>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</si>
  <si>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</si>
  <si>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</si>
  <si>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</si>
  <si>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</si>
  <si>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</si>
  <si>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</si>
  <si>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</si>
  <si>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</si>
  <si>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</si>
  <si>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</si>
  <si>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</si>
  <si>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</si>
  <si>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</si>
  <si>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</si>
  <si>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</si>
  <si>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</si>
  <si>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</si>
  <si>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</si>
  <si>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</si>
  <si>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</si>
  <si>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</si>
  <si>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</si>
  <si>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</si>
  <si>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</si>
  <si>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</si>
  <si>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</si>
  <si>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</si>
  <si>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</si>
  <si>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</si>
  <si>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</si>
  <si>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</si>
  <si>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</si>
  <si>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</si>
  <si>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</si>
  <si>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</si>
  <si>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</si>
  <si>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</si>
  <si>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</si>
  <si>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</si>
  <si>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</si>
  <si>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</si>
  <si>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</si>
  <si>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</si>
  <si>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</si>
  <si>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</si>
  <si>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</si>
  <si>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</si>
  <si>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</si>
  <si>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</si>
  <si>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</si>
  <si>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</si>
  <si>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</si>
  <si>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</si>
  <si>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</si>
  <si>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</si>
  <si>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</si>
  <si>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</si>
  <si>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</si>
  <si>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</si>
  <si>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</si>
  <si>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</si>
  <si>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</si>
  <si>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</si>
  <si>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</si>
  <si>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</si>
  <si>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</si>
  <si>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</si>
  <si>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</si>
  <si>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</si>
  <si>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</si>
  <si>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</si>
  <si>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</si>
  <si>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</si>
  <si>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</si>
  <si>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</si>
  <si>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</si>
  <si>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</si>
  <si>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</si>
  <si>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</si>
  <si>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</si>
  <si>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</si>
  <si>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</si>
  <si>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</si>
  <si>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</si>
  <si>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</si>
  <si>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</si>
  <si>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</si>
  <si>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</si>
  <si>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</si>
  <si>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</si>
  <si>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</si>
  <si>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</si>
  <si>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</si>
  <si>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</si>
  <si>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</si>
  <si>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</si>
  <si>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</si>
  <si>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</si>
  <si>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</si>
  <si>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</si>
  <si>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</si>
  <si>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</si>
  <si>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</si>
  <si>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</si>
  <si>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</si>
  <si>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</si>
  <si>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</si>
  <si>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</si>
  <si>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</si>
  <si>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</si>
  <si>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</si>
  <si>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</si>
  <si>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</si>
  <si>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</si>
  <si>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</si>
  <si>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</si>
  <si>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</si>
  <si>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</si>
  <si>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</si>
  <si>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</si>
  <si>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</si>
  <si>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</si>
  <si>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</si>
  <si>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</si>
  <si>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</si>
  <si>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</si>
  <si>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</si>
  <si>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</si>
  <si>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</si>
  <si>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</si>
  <si>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</si>
  <si>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</si>
  <si>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</si>
  <si>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</si>
  <si>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</si>
  <si>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</si>
  <si>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</si>
  <si>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</si>
  <si>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</si>
  <si>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</si>
  <si>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</si>
  <si>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</si>
  <si>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</si>
  <si>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</si>
  <si>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</si>
  <si>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</si>
  <si>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</si>
  <si>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</si>
  <si>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</si>
  <si>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</si>
  <si>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</si>
  <si>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</si>
  <si>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</si>
  <si>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</si>
  <si>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</si>
  <si>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</si>
  <si>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</si>
  <si>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</si>
  <si>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</si>
  <si>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</si>
  <si>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</si>
  <si>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</si>
  <si>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</si>
  <si>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</si>
  <si>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</si>
  <si>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</si>
  <si>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</si>
  <si>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</si>
  <si>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</si>
  <si>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</si>
  <si>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</si>
  <si>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</si>
  <si>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</si>
  <si>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</si>
  <si>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</si>
  <si>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</si>
  <si>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</si>
  <si>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</si>
  <si>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</si>
  <si>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</si>
  <si>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</si>
  <si>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</si>
  <si>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</si>
  <si>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</si>
  <si>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</si>
  <si>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</si>
  <si>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</si>
  <si>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</si>
  <si>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</si>
  <si>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</si>
  <si>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</si>
  <si>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</si>
  <si>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</si>
  <si>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</si>
  <si>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</si>
  <si>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</si>
  <si>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</si>
  <si>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</si>
  <si>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</si>
  <si>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</si>
  <si>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</si>
  <si>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</si>
  <si>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</si>
  <si>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</si>
  <si>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</si>
  <si>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</si>
  <si>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</si>
  <si>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</si>
  <si>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</si>
  <si>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</si>
  <si>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</si>
  <si>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</si>
  <si>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</si>
  <si>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</si>
  <si>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</si>
  <si>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</si>
  <si>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</si>
  <si>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</si>
  <si>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</si>
  <si>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</si>
  <si>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</si>
  <si>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</si>
  <si>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</si>
  <si>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</si>
  <si>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</si>
  <si>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</si>
  <si>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</si>
  <si>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</si>
  <si>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</si>
  <si>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</si>
  <si>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</si>
  <si>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</si>
  <si>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</si>
  <si>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</si>
  <si>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</si>
  <si>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</si>
  <si>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</si>
  <si>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</si>
  <si>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</si>
  <si>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</si>
  <si>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</si>
  <si>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</si>
  <si>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</si>
  <si>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</si>
  <si>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</si>
  <si>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</si>
  <si>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</si>
  <si>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</si>
  <si>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</si>
  <si>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</si>
  <si>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</si>
  <si>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</si>
  <si>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</si>
  <si>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</si>
  <si>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</si>
  <si>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</si>
  <si>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</si>
  <si>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</si>
  <si>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</si>
  <si>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</si>
  <si>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</si>
  <si>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</si>
  <si>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</si>
  <si>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</si>
  <si>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</si>
  <si>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</si>
  <si>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</si>
  <si>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</si>
  <si>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</si>
  <si>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</si>
  <si>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</si>
  <si>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</si>
  <si>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</si>
  <si>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</si>
  <si>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</si>
  <si>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</si>
  <si>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</si>
  <si>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</si>
  <si>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</si>
  <si>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</si>
  <si>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</si>
  <si>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</si>
  <si>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</si>
  <si>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</si>
  <si>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</si>
  <si>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</si>
  <si>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</si>
  <si>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</si>
  <si>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</si>
  <si>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</si>
  <si>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</si>
  <si>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</si>
  <si>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</si>
  <si>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</si>
  <si>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</si>
  <si>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</si>
  <si>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</si>
  <si>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</si>
  <si>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</si>
  <si>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</si>
  <si>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</si>
  <si>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</si>
  <si>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</si>
  <si>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</si>
  <si>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</si>
  <si>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</si>
  <si>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</si>
  <si>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</si>
  <si>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</si>
  <si>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</si>
  <si>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</si>
  <si>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</si>
  <si>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</si>
  <si>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</si>
  <si>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</si>
  <si>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</si>
  <si>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</si>
  <si>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</si>
  <si>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</si>
  <si>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</si>
  <si>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</si>
  <si>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</si>
  <si>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</si>
  <si>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</si>
  <si>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</si>
  <si>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</si>
  <si>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</si>
  <si>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</si>
  <si>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</si>
  <si>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</si>
  <si>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</si>
  <si>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</si>
  <si>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</si>
  <si>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</si>
  <si>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</si>
  <si>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</si>
  <si>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</si>
  <si>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</si>
  <si>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</si>
  <si>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</si>
  <si>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</si>
  <si>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</si>
  <si>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</si>
  <si>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</si>
  <si>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</si>
  <si>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</si>
  <si>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</si>
  <si>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</si>
  <si>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</si>
  <si>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</si>
  <si>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</si>
  <si>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</si>
  <si>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</si>
  <si>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</si>
  <si>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</si>
  <si>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</si>
  <si>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</si>
  <si>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</si>
  <si>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</si>
  <si>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</si>
  <si>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</si>
  <si>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</si>
  <si>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</si>
  <si>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</si>
  <si>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</si>
  <si>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</si>
  <si>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</si>
  <si>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</si>
  <si>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</si>
  <si>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</si>
  <si>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</si>
  <si>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</si>
  <si>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</si>
  <si>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</si>
  <si>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</si>
  <si>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</si>
  <si>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</si>
  <si>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</si>
  <si>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</si>
  <si>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</si>
  <si>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</si>
  <si>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</si>
  <si>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</si>
  <si>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</si>
  <si>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</si>
  <si>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</si>
  <si>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</si>
  <si>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</si>
  <si>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</si>
  <si>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</si>
  <si>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</si>
  <si>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</si>
  <si>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</si>
  <si>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</si>
  <si>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</si>
  <si>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</si>
  <si>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</si>
  <si>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</si>
  <si>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</si>
  <si>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</si>
  <si>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</si>
  <si>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</si>
  <si>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</si>
  <si>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</si>
  <si>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</si>
  <si>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</si>
  <si>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</si>
  <si>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</si>
  <si>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</si>
  <si>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</si>
  <si>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</si>
  <si>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</si>
  <si>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</si>
  <si>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</si>
  <si>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</si>
  <si>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</si>
  <si>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</si>
  <si>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</si>
  <si>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</si>
  <si>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</si>
  <si>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</si>
  <si>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</si>
  <si>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</si>
  <si>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</si>
  <si>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</si>
  <si>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</si>
  <si>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</si>
  <si>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</si>
  <si>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</si>
  <si>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</si>
  <si>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</si>
  <si>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</si>
  <si>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</si>
  <si>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</si>
  <si>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</si>
  <si>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</si>
  <si>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</si>
  <si>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</si>
  <si>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</si>
  <si>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</si>
  <si>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</si>
  <si>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</si>
  <si>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</si>
  <si>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</si>
  <si>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</si>
  <si>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</si>
  <si>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</si>
  <si>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</si>
  <si>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</si>
  <si>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</si>
  <si>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</si>
  <si>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</si>
  <si>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</si>
  <si>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</si>
  <si>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</si>
  <si>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</si>
  <si>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</si>
  <si>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</si>
  <si>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</si>
  <si>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</si>
  <si>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</si>
  <si>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</si>
  <si>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</si>
  <si>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</si>
  <si>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</si>
  <si>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</si>
  <si>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</si>
  <si>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</si>
  <si>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</si>
  <si>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</si>
  <si>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</si>
  <si>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</si>
  <si>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</si>
  <si>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</si>
  <si>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</si>
  <si>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</si>
  <si>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</si>
  <si>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</si>
  <si>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</si>
  <si>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</si>
  <si>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</si>
  <si>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</si>
  <si>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</si>
  <si>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</si>
  <si>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</si>
  <si>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</si>
  <si>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</si>
  <si>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</si>
  <si>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</si>
  <si>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</si>
  <si>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</si>
  <si>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</si>
  <si>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</si>
  <si>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</si>
  <si>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</si>
  <si>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</si>
  <si>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</si>
  <si>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</si>
  <si>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</si>
  <si>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</si>
  <si>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</si>
  <si>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</si>
  <si>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</si>
  <si>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</si>
  <si>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</si>
  <si>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</si>
  <si>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</si>
  <si>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</si>
  <si>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</si>
  <si>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</si>
  <si>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</si>
  <si>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</si>
  <si>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</si>
  <si>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</si>
  <si>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</si>
  <si>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</si>
  <si>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</si>
  <si>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</si>
  <si>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</si>
  <si>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</si>
  <si>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</si>
  <si>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</si>
  <si>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</si>
  <si>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</si>
  <si>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</si>
  <si>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</si>
  <si>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</si>
  <si>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</si>
  <si>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</si>
  <si>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</si>
  <si>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</si>
  <si>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</si>
  <si>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</si>
  <si>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</si>
  <si>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</si>
  <si>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</si>
  <si>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</si>
  <si>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</si>
  <si>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</si>
  <si>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</si>
  <si>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</si>
  <si>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</si>
  <si>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</si>
  <si>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</si>
  <si>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</si>
  <si>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</si>
  <si>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</si>
  <si>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</si>
  <si>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</si>
  <si>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</si>
  <si>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</si>
  <si>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</si>
  <si>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</si>
  <si>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</si>
  <si>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</si>
  <si>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</si>
  <si>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</si>
  <si>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</si>
  <si>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</si>
  <si>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</si>
  <si>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</si>
  <si>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</si>
  <si>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</si>
  <si>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</si>
  <si>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</si>
  <si>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</si>
  <si>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</si>
  <si>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</si>
  <si>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</si>
  <si>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</si>
  <si>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</si>
  <si>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</si>
  <si>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</si>
  <si>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</si>
  <si>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</si>
  <si>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</si>
  <si>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</si>
  <si>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</si>
  <si>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</si>
  <si>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</si>
  <si>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</si>
  <si>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</si>
  <si>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</si>
  <si>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</si>
  <si>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</si>
  <si>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</si>
  <si>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</si>
  <si>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</si>
  <si>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</si>
  <si>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</si>
  <si>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</si>
  <si>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</si>
  <si>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</si>
  <si>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</si>
  <si>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</si>
  <si>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</si>
  <si>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</si>
  <si>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</si>
  <si>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</si>
  <si>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</si>
  <si>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</si>
  <si>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</si>
  <si>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</si>
  <si>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</si>
  <si>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</si>
  <si>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</si>
  <si>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</si>
  <si>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</si>
  <si>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</si>
  <si>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</si>
  <si>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</si>
  <si>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</si>
  <si>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</si>
  <si>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</si>
  <si>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</si>
  <si>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</si>
  <si>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</si>
  <si>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</si>
  <si>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</si>
  <si>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</si>
  <si>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</si>
  <si>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</si>
  <si>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</si>
  <si>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</si>
  <si>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</si>
  <si>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</si>
  <si>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</si>
  <si>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</si>
  <si>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</si>
  <si>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</si>
  <si>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</si>
  <si>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</si>
  <si>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</si>
  <si>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</si>
  <si>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</si>
  <si>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</si>
  <si>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</si>
  <si>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</si>
  <si>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</si>
  <si>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</si>
  <si>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</si>
  <si>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</si>
  <si>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</si>
  <si>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</si>
  <si>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</si>
  <si>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</si>
  <si>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</si>
  <si>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</si>
  <si>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</si>
  <si>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</si>
  <si>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</si>
  <si>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</si>
  <si>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</si>
  <si>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</si>
  <si>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</si>
  <si>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</si>
  <si>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</si>
  <si>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</si>
  <si>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</si>
  <si>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</si>
  <si>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</si>
  <si>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</si>
  <si>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</si>
  <si>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</si>
  <si>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</si>
  <si>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</si>
  <si>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</si>
  <si>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</si>
  <si>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</si>
  <si>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</si>
  <si>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</si>
  <si>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</si>
  <si>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</si>
  <si>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</si>
  <si>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</si>
  <si>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</si>
  <si>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</si>
  <si>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</si>
  <si>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</si>
  <si>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</si>
  <si>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</si>
  <si>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</si>
  <si>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</si>
  <si>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</si>
  <si>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</si>
  <si>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</si>
  <si>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</si>
  <si>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</si>
  <si>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</si>
  <si>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</si>
  <si>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</si>
  <si>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</si>
  <si>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</si>
  <si>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</si>
  <si>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</si>
  <si>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</si>
  <si>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</si>
  <si>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</si>
  <si>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</si>
  <si>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</si>
  <si>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</si>
  <si>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</si>
  <si>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</si>
  <si>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</si>
  <si>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</si>
  <si>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</si>
  <si>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</si>
  <si>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</si>
  <si>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</si>
  <si>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</si>
  <si>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</si>
  <si>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</si>
  <si>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</si>
  <si>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</si>
  <si>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</si>
  <si>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</si>
  <si>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</si>
  <si>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</si>
  <si>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</si>
  <si>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</si>
  <si>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</si>
  <si>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</si>
  <si>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</si>
  <si>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</si>
  <si>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</si>
  <si>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</si>
  <si>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</si>
  <si>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</si>
  <si>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</si>
  <si>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</si>
  <si>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</si>
  <si>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</si>
  <si>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</si>
  <si>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</si>
  <si>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</si>
  <si>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</si>
  <si>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</si>
  <si>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</si>
  <si>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</si>
  <si>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</si>
  <si>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</si>
  <si>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</si>
  <si>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</si>
  <si>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</si>
  <si>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</si>
  <si>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</si>
  <si>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</si>
  <si>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</si>
  <si>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</si>
  <si>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</si>
  <si>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</si>
  <si>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</si>
  <si>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</si>
  <si>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</si>
  <si>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</si>
  <si>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</si>
  <si>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</si>
  <si>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</si>
  <si>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</si>
  <si>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</si>
  <si>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</si>
  <si>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</si>
  <si>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</si>
  <si>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</si>
  <si>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</si>
  <si>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</si>
  <si>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</si>
  <si>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</si>
  <si>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</si>
  <si>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</si>
  <si>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</si>
  <si>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</si>
  <si>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</si>
  <si>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</si>
  <si>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</si>
  <si>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</si>
  <si>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</si>
  <si>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</si>
  <si>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</si>
  <si>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</si>
  <si>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</si>
  <si>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</si>
  <si>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</si>
  <si>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</si>
  <si>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</si>
  <si>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</si>
  <si>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</si>
  <si>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</si>
  <si>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</si>
  <si>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</si>
  <si>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</si>
  <si>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</si>
  <si>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</si>
  <si>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</si>
  <si>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</si>
  <si>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</si>
  <si>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</si>
  <si>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</si>
  <si>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</si>
  <si>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</si>
  <si>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</si>
  <si>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</si>
  <si>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</si>
  <si>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</si>
  <si>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</si>
  <si>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</si>
  <si>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</si>
  <si>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</si>
  <si>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</si>
  <si>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</si>
  <si>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</si>
  <si>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</si>
  <si>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</si>
  <si>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</si>
  <si>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</si>
  <si>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</si>
  <si>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</si>
  <si>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</si>
  <si>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</si>
  <si>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</si>
  <si>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</si>
  <si>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</si>
  <si>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</si>
  <si>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</si>
  <si>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</si>
  <si>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</si>
  <si>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</si>
  <si>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</si>
  <si>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</si>
  <si>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</si>
  <si>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</si>
  <si>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</si>
  <si>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</si>
  <si>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</si>
  <si>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</si>
  <si>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</si>
  <si>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</si>
  <si>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</si>
  <si>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</si>
  <si>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</si>
  <si>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</si>
  <si>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</si>
  <si>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</si>
  <si>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</si>
  <si>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</si>
  <si>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</si>
  <si>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</si>
  <si>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</si>
  <si>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</si>
  <si>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</si>
  <si>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</si>
  <si>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</si>
  <si>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</si>
  <si>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</si>
  <si>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</si>
  <si>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</si>
  <si>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</si>
  <si>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</si>
  <si>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</si>
  <si>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</si>
  <si>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</si>
  <si>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</si>
  <si>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</si>
  <si>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</si>
  <si>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</si>
  <si>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</si>
  <si>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</si>
  <si>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</si>
  <si>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</si>
  <si>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</si>
  <si>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</si>
  <si>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</si>
  <si>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</si>
  <si>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</si>
  <si>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</si>
  <si>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</si>
  <si>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</si>
  <si>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</si>
  <si>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</si>
  <si>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</si>
  <si>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</si>
  <si>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</si>
  <si>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</si>
  <si>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</si>
  <si>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</si>
  <si>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</si>
  <si>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</si>
  <si>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</si>
  <si>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</si>
  <si>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</si>
  <si>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</si>
  <si>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</si>
  <si>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</si>
  <si>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</si>
  <si>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</si>
  <si>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</si>
  <si>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</si>
  <si>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</si>
  <si>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</si>
  <si>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</si>
  <si>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</si>
  <si>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</si>
  <si>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</si>
  <si>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</si>
  <si>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</si>
  <si>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</si>
  <si>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</si>
  <si>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</si>
  <si>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</si>
  <si>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</si>
  <si>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</si>
  <si>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</si>
  <si>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</si>
  <si>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</si>
  <si>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</si>
  <si>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</si>
  <si>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</si>
  <si>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</si>
  <si>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</si>
  <si>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</si>
  <si>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</si>
  <si>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</si>
  <si>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</si>
  <si>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</si>
  <si>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</si>
  <si>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</si>
  <si>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</si>
  <si>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</si>
  <si>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</si>
  <si>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</si>
  <si>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</si>
  <si>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</si>
  <si>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</si>
  <si>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</si>
  <si>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</si>
  <si>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</si>
  <si>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</si>
  <si>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</si>
  <si>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</si>
  <si>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</si>
  <si>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</si>
  <si>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</si>
  <si>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</si>
  <si>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</si>
  <si>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</si>
  <si>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</si>
  <si>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</si>
  <si>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</si>
  <si>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</si>
  <si>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</si>
  <si>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</si>
  <si>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</si>
  <si>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</si>
  <si>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</si>
  <si>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</si>
  <si>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</si>
  <si>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</si>
  <si>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</si>
  <si>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</si>
  <si>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</si>
  <si>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</si>
  <si>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</si>
  <si>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</si>
  <si>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</si>
  <si>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</si>
  <si>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</si>
  <si>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</si>
  <si>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</si>
  <si>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</si>
  <si>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</si>
  <si>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</si>
  <si>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</si>
  <si>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</si>
  <si>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</si>
  <si>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</si>
  <si>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</si>
  <si>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</si>
  <si>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</si>
  <si>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</si>
  <si>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</si>
  <si>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</si>
  <si>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</si>
  <si>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</si>
  <si>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</si>
  <si>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</si>
  <si>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</si>
  <si>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</si>
  <si>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</si>
  <si>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</si>
  <si>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</si>
  <si>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</si>
  <si>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</si>
  <si>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</si>
  <si>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</si>
  <si>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</si>
  <si>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</si>
  <si>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</si>
  <si>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</si>
  <si>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</si>
  <si>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</si>
  <si>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</si>
  <si>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</si>
  <si>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</si>
  <si>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</si>
  <si>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</si>
  <si>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</si>
  <si>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</si>
  <si>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</si>
  <si>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</si>
  <si>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</si>
  <si>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</si>
  <si>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</si>
  <si>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</si>
  <si>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</si>
  <si>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</si>
  <si>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</si>
  <si>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</si>
  <si>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</si>
  <si>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</si>
  <si>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</si>
  <si>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</si>
  <si>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</si>
  <si>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</si>
  <si>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</si>
  <si>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</si>
  <si>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</si>
  <si>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</si>
  <si>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</si>
  <si>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</si>
  <si>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</si>
  <si>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</si>
  <si>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</si>
  <si>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</si>
  <si>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</si>
  <si>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</si>
  <si>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</si>
  <si>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</si>
  <si>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</si>
  <si>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</si>
  <si>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</si>
  <si>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</si>
  <si>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</si>
  <si>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</si>
  <si>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</si>
  <si>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</si>
  <si>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</si>
  <si>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</si>
  <si>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</si>
  <si>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</si>
  <si>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</si>
  <si>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</si>
  <si>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</si>
  <si>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</si>
  <si>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</si>
  <si>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</si>
  <si>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</si>
  <si>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</si>
  <si>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</si>
  <si>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</si>
  <si>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</si>
  <si>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</si>
  <si>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</si>
  <si>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</si>
  <si>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</si>
  <si>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</si>
  <si>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</si>
  <si>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</si>
  <si>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</si>
  <si>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</si>
  <si>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</si>
  <si>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</si>
  <si>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</si>
  <si>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</si>
  <si>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</si>
  <si>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</si>
  <si>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</si>
  <si>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</si>
  <si>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</si>
  <si>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</si>
  <si>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</si>
  <si>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</si>
  <si>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</si>
  <si>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</si>
  <si>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</si>
  <si>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</si>
  <si>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</si>
  <si>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</si>
  <si>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</si>
  <si>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</si>
  <si>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</si>
  <si>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</si>
  <si>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</si>
  <si>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</si>
  <si>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</si>
  <si>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</si>
  <si>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</si>
  <si>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</si>
  <si>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</si>
  <si>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</si>
  <si>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</si>
  <si>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</si>
  <si>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</si>
  <si>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</si>
  <si>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</si>
  <si>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</si>
  <si>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</si>
  <si>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</si>
  <si>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</si>
  <si>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</si>
  <si>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</si>
  <si>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</si>
  <si>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</si>
  <si>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</si>
  <si>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</si>
  <si>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</si>
  <si>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</si>
  <si>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</si>
  <si>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</si>
  <si>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</si>
  <si>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</si>
  <si>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</si>
  <si>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</si>
  <si>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</si>
  <si>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</si>
  <si>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</si>
  <si>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</si>
  <si>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</si>
  <si>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</si>
  <si>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</si>
  <si>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</si>
  <si>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</si>
  <si>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</si>
  <si>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</si>
  <si>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</si>
  <si>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</si>
  <si>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</si>
  <si>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</si>
  <si>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</si>
  <si>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</si>
  <si>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</si>
  <si>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</si>
  <si>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</si>
  <si>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</si>
  <si>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</si>
  <si>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</si>
  <si>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</si>
  <si>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</si>
  <si>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</si>
  <si>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</si>
  <si>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</si>
  <si>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</si>
  <si>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</si>
  <si>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</si>
  <si>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</si>
  <si>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</si>
  <si>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</si>
  <si>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</si>
  <si>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</si>
  <si>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</si>
  <si>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</si>
  <si>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</si>
  <si>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</si>
  <si>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</si>
  <si>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</si>
  <si>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</si>
  <si>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</si>
  <si>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</si>
  <si>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</si>
  <si>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</si>
  <si>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</si>
  <si>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</si>
  <si>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</si>
  <si>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</si>
  <si>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</si>
  <si>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</si>
  <si>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</si>
  <si>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</si>
  <si>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</si>
  <si>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</si>
  <si>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</si>
  <si>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</si>
  <si>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</si>
  <si>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</si>
  <si>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</si>
  <si>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</si>
  <si>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</si>
  <si>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</si>
  <si>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</si>
  <si>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</si>
  <si>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</si>
  <si>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</si>
  <si>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</si>
  <si>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</si>
  <si>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</si>
  <si>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</si>
  <si>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</si>
  <si>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</si>
  <si>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</si>
  <si>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</si>
  <si>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</si>
  <si>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</si>
  <si>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</si>
  <si>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</si>
  <si>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</si>
  <si>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</si>
  <si>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</si>
  <si>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</si>
  <si>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</si>
  <si>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</si>
  <si>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</si>
  <si>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</si>
  <si>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</si>
  <si>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</si>
  <si>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</si>
  <si>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</si>
  <si>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</si>
  <si>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</si>
  <si>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</si>
  <si>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</si>
  <si>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</si>
  <si>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</si>
  <si>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</si>
  <si>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</si>
  <si>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</si>
  <si>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</si>
  <si>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</si>
  <si>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</si>
  <si>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</si>
  <si>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</si>
  <si>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</si>
  <si>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</si>
  <si>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</si>
  <si>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</si>
  <si>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</si>
  <si>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</si>
  <si>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</si>
  <si>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</si>
  <si>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</si>
  <si>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</si>
  <si>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</si>
  <si>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</si>
  <si>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</si>
  <si>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</si>
  <si>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</si>
  <si>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</si>
  <si>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</si>
  <si>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</si>
  <si>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</si>
  <si>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</si>
  <si>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</si>
  <si>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</si>
  <si>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</si>
  <si>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</si>
  <si>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</si>
  <si>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</si>
  <si>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</si>
  <si>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</si>
  <si>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</si>
  <si>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</si>
  <si>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</si>
  <si>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</si>
  <si>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</si>
  <si>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</si>
  <si>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</si>
  <si>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</si>
  <si>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</si>
  <si>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</si>
  <si>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</si>
  <si>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</si>
  <si>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</si>
  <si>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</si>
  <si>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</si>
  <si>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</si>
  <si>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</si>
  <si>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</si>
  <si>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</si>
  <si>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</si>
  <si>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</si>
  <si>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</si>
  <si>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</si>
  <si>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</si>
  <si>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</si>
  <si>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</si>
  <si>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</si>
  <si>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</si>
  <si>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</si>
  <si>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</si>
  <si>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</si>
  <si>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</si>
  <si>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</si>
  <si>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</si>
  <si>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</si>
  <si>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</si>
  <si>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</si>
  <si>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</si>
  <si>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</si>
  <si>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</si>
  <si>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</si>
  <si>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</si>
  <si>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</si>
  <si>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</si>
  <si>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</si>
  <si>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</si>
  <si>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</si>
  <si>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</si>
  <si>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</si>
  <si>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</si>
  <si>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</si>
  <si>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</si>
  <si>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</si>
  <si>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</si>
  <si>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</si>
  <si>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</si>
  <si>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</si>
  <si>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</si>
  <si>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</si>
  <si>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</si>
  <si>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</si>
  <si>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</si>
  <si>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</si>
  <si>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</si>
  <si>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</si>
  <si>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</si>
  <si>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</si>
  <si>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</si>
  <si>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</si>
  <si>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</si>
  <si>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</si>
  <si>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</si>
  <si>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</si>
  <si>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</si>
  <si>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</si>
  <si>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</si>
  <si>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</si>
  <si>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</si>
  <si>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</si>
  <si>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</si>
  <si>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</si>
  <si>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</si>
  <si>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</si>
  <si>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</si>
  <si>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</si>
  <si>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</si>
  <si>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</si>
  <si>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</si>
  <si>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</si>
  <si>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</si>
  <si>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</si>
  <si>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</si>
  <si>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</si>
  <si>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</si>
  <si>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</si>
  <si>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</si>
  <si>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</si>
  <si>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</si>
  <si>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</si>
  <si>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</si>
  <si>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</si>
  <si>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</si>
  <si>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</si>
  <si>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</si>
  <si>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</si>
  <si>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</si>
  <si>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</si>
  <si>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</si>
  <si>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</si>
  <si>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</si>
  <si>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</si>
  <si>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</si>
  <si>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</si>
  <si>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</si>
  <si>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</si>
  <si>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</si>
  <si>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</si>
  <si>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</si>
  <si>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</si>
  <si>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</si>
  <si>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</si>
  <si>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</si>
  <si>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</si>
  <si>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</si>
  <si>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</si>
  <si>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</si>
  <si>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</si>
  <si>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</si>
  <si>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</si>
  <si>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</si>
  <si>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</si>
  <si>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</si>
  <si>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</si>
  <si>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</si>
  <si>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</si>
  <si>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</si>
  <si>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</si>
  <si>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</si>
  <si>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</si>
  <si>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</si>
  <si>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</si>
  <si>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</si>
  <si>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</si>
  <si>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</si>
  <si>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</si>
  <si>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</si>
  <si>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</si>
  <si>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</si>
  <si>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</si>
  <si>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</si>
  <si>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</si>
  <si>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</si>
  <si>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</si>
  <si>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</si>
  <si>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</si>
  <si>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</si>
  <si>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</si>
  <si>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</si>
  <si>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</si>
  <si>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</si>
  <si>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</si>
  <si>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</si>
  <si>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</si>
  <si>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</si>
  <si>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</si>
  <si>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</si>
  <si>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</si>
  <si>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</si>
  <si>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</si>
  <si>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</si>
  <si>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</si>
  <si>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</si>
  <si>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</si>
  <si>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</si>
  <si>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</si>
  <si>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</si>
  <si>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</si>
  <si>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</si>
  <si>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</si>
  <si>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</si>
  <si>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</si>
  <si>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</si>
  <si>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</si>
  <si>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</si>
  <si>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</si>
  <si>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</si>
  <si>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</si>
  <si>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</si>
  <si>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</si>
  <si>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</si>
  <si>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</si>
  <si>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</si>
  <si>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</si>
  <si>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</si>
  <si>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</si>
  <si>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</si>
  <si>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</si>
  <si>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</si>
  <si>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</si>
  <si>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</si>
  <si>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</si>
  <si>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</si>
  <si>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</si>
  <si>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</si>
  <si>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</si>
  <si>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</si>
  <si>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</si>
  <si>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</si>
  <si>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</si>
  <si>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</si>
  <si>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</si>
  <si>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</si>
  <si>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</si>
  <si>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</si>
  <si>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</si>
  <si>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</si>
  <si>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</si>
  <si>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</si>
  <si>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</si>
  <si>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</si>
  <si>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</si>
  <si>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</si>
  <si>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</si>
  <si>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</si>
  <si>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</si>
  <si>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</si>
  <si>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</si>
  <si>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</si>
  <si>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</si>
  <si>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</si>
  <si>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</si>
  <si>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</si>
  <si>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</si>
  <si>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</si>
  <si>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</si>
  <si>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</si>
  <si>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</si>
  <si>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</si>
  <si>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</si>
  <si>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</si>
  <si>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</si>
  <si>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</si>
  <si>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</si>
  <si>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</si>
  <si>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</si>
  <si>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</si>
  <si>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</si>
  <si>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</si>
  <si>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</si>
  <si>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</si>
  <si>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</si>
  <si>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</si>
  <si>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</si>
  <si>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</si>
  <si>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</si>
  <si>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</si>
  <si>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</si>
  <si>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</si>
  <si>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</si>
  <si>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</si>
  <si>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</si>
  <si>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</si>
  <si>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</si>
  <si>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</si>
  <si>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</si>
  <si>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</si>
  <si>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</si>
  <si>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</si>
  <si>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</si>
  <si>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</si>
  <si>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</si>
  <si>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</si>
  <si>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</si>
  <si>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</si>
  <si>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</si>
  <si>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</si>
  <si>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</si>
  <si>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</si>
  <si>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</si>
  <si>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</si>
  <si>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</si>
  <si>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</si>
  <si>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</si>
  <si>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</si>
  <si>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</si>
  <si>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</si>
  <si>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</si>
  <si>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</si>
  <si>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</si>
  <si>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</si>
  <si>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</si>
  <si>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</si>
  <si>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</si>
  <si>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</si>
  <si>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</si>
  <si>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</si>
  <si>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</si>
  <si>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</si>
  <si>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</si>
  <si>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</si>
  <si>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</si>
  <si>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</si>
  <si>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</si>
  <si>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</si>
  <si>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</si>
  <si>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</si>
  <si>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</si>
  <si>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</si>
  <si>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</si>
  <si>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</si>
  <si>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</si>
  <si>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</si>
  <si>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</si>
  <si>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</si>
  <si>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</si>
  <si>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</si>
  <si>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</si>
  <si>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</si>
  <si>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</si>
  <si>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</si>
  <si>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</si>
  <si>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</si>
  <si>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</si>
  <si>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</si>
  <si>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</si>
  <si>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</si>
  <si>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</si>
  <si>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</si>
  <si>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</si>
  <si>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</si>
  <si>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</si>
  <si>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</si>
  <si>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</si>
  <si>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</si>
  <si>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</si>
  <si>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</si>
  <si>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</si>
  <si>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</si>
  <si>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</si>
  <si>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</si>
  <si>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</si>
  <si>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</si>
  <si>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</si>
  <si>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</si>
  <si>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</si>
  <si>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</si>
  <si>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</si>
  <si>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</si>
  <si>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</si>
  <si>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</si>
  <si>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</si>
  <si>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</si>
  <si>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</si>
  <si>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</si>
  <si>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</si>
  <si>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</si>
  <si>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</si>
  <si>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</si>
  <si>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</si>
  <si>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</si>
  <si>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</si>
  <si>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</si>
  <si>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</si>
  <si>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</si>
  <si>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</si>
  <si>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</si>
  <si>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</si>
  <si>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</si>
  <si>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</si>
  <si>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</si>
  <si>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</si>
  <si>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</si>
  <si>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</si>
  <si>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</si>
  <si>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</si>
  <si>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</si>
  <si>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</si>
  <si>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</si>
  <si>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</si>
  <si>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</si>
  <si>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</si>
  <si>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</si>
  <si>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</si>
  <si>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</si>
  <si>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</si>
  <si>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</si>
  <si>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</si>
  <si>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</si>
  <si>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</si>
  <si>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</si>
  <si>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</si>
  <si>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</si>
  <si>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</si>
  <si>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</si>
  <si>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</si>
  <si>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</si>
  <si>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</si>
  <si>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</si>
  <si>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</si>
  <si>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</si>
  <si>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</si>
  <si>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</si>
  <si>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</si>
  <si>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</si>
  <si>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</si>
  <si>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</si>
  <si>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</si>
  <si>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</si>
  <si>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</si>
  <si>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</si>
  <si>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</si>
  <si>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</si>
  <si>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</si>
  <si>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</si>
  <si>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</si>
  <si>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</si>
  <si>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</si>
  <si>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</si>
  <si>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</si>
  <si>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</si>
  <si>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</si>
  <si>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</si>
  <si>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</si>
  <si>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</si>
  <si>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</si>
  <si>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</si>
  <si>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</si>
  <si>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</si>
  <si>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</si>
  <si>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</si>
  <si>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</si>
  <si>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</si>
  <si>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</si>
  <si>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</si>
  <si>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</si>
  <si>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</si>
  <si>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</si>
  <si>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</si>
  <si>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</si>
  <si>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</si>
  <si>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</si>
  <si>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</si>
  <si>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</si>
  <si>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</si>
  <si>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</si>
  <si>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</si>
  <si>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</si>
  <si>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</si>
  <si>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</si>
  <si>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</si>
  <si>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</si>
  <si>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</si>
  <si>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</si>
  <si>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</si>
  <si>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</si>
  <si>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</si>
  <si>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</si>
  <si>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</si>
  <si>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</si>
  <si>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</si>
  <si>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</si>
  <si>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</si>
  <si>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</si>
  <si>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</si>
  <si>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</si>
  <si>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</si>
  <si>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</si>
  <si>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</si>
  <si>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</si>
  <si>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</si>
  <si>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</si>
  <si>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</si>
  <si>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</si>
  <si>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</si>
  <si>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</si>
  <si>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</si>
  <si>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</si>
  <si>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</si>
  <si>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</si>
  <si>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</si>
  <si>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</si>
  <si>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</si>
  <si>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</si>
  <si>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</si>
  <si>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</si>
  <si>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</si>
  <si>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</si>
  <si>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</si>
  <si>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</si>
  <si>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</si>
  <si>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</si>
  <si>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</si>
  <si>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</si>
  <si>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</si>
  <si>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</si>
  <si>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</si>
  <si>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</si>
  <si>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</si>
  <si>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</si>
  <si>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</si>
  <si>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</si>
  <si>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</si>
  <si>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</si>
  <si>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</si>
  <si>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</si>
  <si>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</si>
  <si>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</si>
  <si>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</si>
  <si>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</si>
  <si>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</si>
  <si>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</si>
  <si>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</si>
  <si>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</si>
  <si>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</si>
  <si>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</si>
  <si>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</si>
  <si>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</si>
  <si>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</si>
  <si>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</si>
  <si>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</si>
  <si>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</si>
  <si>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</si>
  <si>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</si>
  <si>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</si>
  <si>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</si>
  <si>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</si>
  <si>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</si>
  <si>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</si>
  <si>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</si>
  <si>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</si>
  <si>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</si>
  <si>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</si>
  <si>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</si>
  <si>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</si>
  <si>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</si>
  <si>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</si>
  <si>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</si>
  <si>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</si>
  <si>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</si>
  <si>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</si>
  <si>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</si>
  <si>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</si>
  <si>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</si>
  <si>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</si>
  <si>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</si>
  <si>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</si>
  <si>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</si>
  <si>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</si>
  <si>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</si>
  <si>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</si>
  <si>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</si>
  <si>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</si>
  <si>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</si>
  <si>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</si>
  <si>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</si>
  <si>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</si>
  <si>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</si>
  <si>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</si>
  <si>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</si>
  <si>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</si>
  <si>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</si>
  <si>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</si>
  <si>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</si>
  <si>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</si>
  <si>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</si>
  <si>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</si>
  <si>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</si>
  <si>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</si>
  <si>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</si>
  <si>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</si>
  <si>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</si>
  <si>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</si>
  <si>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</si>
  <si>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</si>
  <si>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</si>
  <si>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</si>
  <si>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</si>
  <si>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</si>
  <si>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</si>
  <si>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</si>
  <si>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</si>
  <si>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</si>
  <si>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</si>
  <si>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</si>
  <si>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</si>
  <si>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</si>
  <si>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</si>
  <si>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</si>
  <si>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</si>
  <si>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</si>
  <si>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</si>
  <si>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</si>
  <si>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</si>
  <si>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</si>
  <si>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</si>
  <si>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</si>
  <si>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</si>
  <si>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</si>
  <si>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</si>
  <si>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</si>
  <si>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</si>
  <si>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</si>
  <si>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</si>
  <si>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</si>
  <si>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</si>
  <si>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</si>
  <si>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</si>
  <si>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</si>
  <si>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</si>
  <si>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</si>
  <si>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</si>
  <si>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</si>
  <si>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</si>
  <si>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</si>
  <si>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</si>
  <si>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</si>
  <si>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</si>
  <si>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</si>
  <si>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</si>
  <si>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</si>
  <si>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</si>
  <si>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</si>
  <si>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</si>
  <si>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</si>
  <si>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</si>
  <si>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</si>
  <si>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</si>
  <si>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</si>
  <si>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</si>
  <si>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</si>
  <si>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</si>
  <si>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</si>
  <si>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</si>
  <si>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</si>
  <si>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</si>
  <si>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</si>
  <si>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</si>
  <si>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</si>
  <si>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</si>
  <si>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</si>
  <si>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</si>
  <si>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</si>
  <si>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</si>
  <si>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</si>
  <si>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</si>
  <si>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</si>
  <si>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</si>
  <si>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</si>
  <si>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</si>
  <si>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</si>
  <si>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</si>
  <si>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</si>
  <si>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</si>
  <si>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</si>
  <si>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</si>
  <si>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</si>
  <si>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</si>
  <si>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</si>
  <si>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</si>
  <si>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</si>
  <si>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</si>
  <si>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</si>
  <si>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</si>
  <si>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</si>
  <si>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</si>
  <si>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</si>
  <si>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</si>
  <si>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</si>
  <si>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</si>
  <si>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</si>
  <si>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</si>
  <si>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</si>
  <si>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</si>
  <si>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</si>
  <si>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</si>
  <si>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</si>
  <si>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</si>
  <si>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</si>
  <si>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</si>
  <si>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</si>
  <si>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</si>
  <si>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</si>
  <si>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</si>
  <si>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</si>
  <si>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</si>
  <si>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</si>
  <si>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</si>
  <si>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</si>
  <si>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</si>
  <si>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</si>
  <si>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</si>
  <si>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</si>
  <si>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</si>
  <si>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</si>
  <si>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</si>
  <si>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</si>
  <si>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</si>
  <si>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</si>
  <si>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</si>
  <si>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</si>
  <si>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</si>
  <si>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</si>
  <si>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</si>
  <si>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</si>
  <si>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</si>
  <si>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</si>
  <si>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</si>
  <si>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</si>
  <si>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</si>
  <si>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</si>
  <si>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</si>
  <si>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</si>
  <si>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</si>
  <si>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</si>
  <si>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</si>
  <si>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</si>
  <si>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</si>
  <si>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</si>
  <si>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</si>
  <si>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</si>
  <si>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</si>
  <si>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</si>
  <si>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</si>
  <si>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</si>
  <si>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</si>
  <si>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</si>
  <si>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</si>
  <si>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</si>
  <si>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</si>
  <si>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</si>
  <si>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</si>
  <si>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</si>
  <si>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</si>
  <si>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</si>
  <si>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</si>
  <si>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</si>
  <si>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</si>
  <si>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</si>
  <si>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</si>
  <si>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</si>
  <si>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</si>
  <si>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</si>
  <si>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</si>
  <si>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</si>
  <si>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</si>
  <si>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</si>
  <si>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</si>
  <si>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</si>
  <si>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</si>
  <si>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</si>
  <si>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</si>
  <si>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</si>
  <si>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</si>
  <si>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</si>
  <si>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</si>
  <si>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</si>
  <si>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</si>
  <si>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</si>
  <si>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</si>
  <si>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</si>
  <si>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</si>
  <si>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</si>
  <si>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</si>
  <si>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</si>
  <si>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</si>
  <si>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</si>
  <si>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</si>
  <si>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</si>
  <si>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</si>
  <si>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</si>
  <si>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</si>
  <si>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</si>
  <si>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</si>
  <si>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</si>
  <si>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</si>
  <si>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</si>
  <si>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</si>
  <si>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</si>
  <si>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</si>
  <si>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</si>
  <si>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</si>
  <si>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</si>
  <si>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</si>
  <si>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</si>
  <si>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</si>
  <si>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</si>
  <si>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</si>
  <si>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</si>
  <si>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</si>
  <si>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</si>
  <si>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</si>
  <si>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</si>
  <si>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</si>
  <si>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</si>
  <si>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</si>
  <si>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</si>
  <si>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</si>
  <si>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</si>
  <si>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</si>
  <si>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</si>
  <si>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</si>
  <si>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</si>
  <si>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</si>
  <si>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</si>
  <si>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</si>
  <si>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</si>
  <si>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</si>
  <si>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</si>
  <si>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</si>
  <si>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</si>
  <si>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</si>
  <si>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</si>
  <si>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</si>
  <si>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</si>
  <si>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</si>
  <si>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</si>
  <si>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</si>
  <si>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</si>
  <si>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</si>
  <si>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</si>
  <si>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</si>
  <si>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</si>
  <si>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</si>
  <si>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</si>
  <si>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</si>
  <si>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</si>
  <si>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</si>
  <si>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</si>
  <si>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</si>
  <si>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</si>
  <si>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</si>
  <si>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</si>
  <si>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</si>
  <si>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</si>
  <si>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</si>
  <si>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</si>
  <si>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</si>
  <si>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</si>
  <si>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</si>
  <si>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</si>
  <si>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</si>
  <si>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</si>
  <si>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</si>
  <si>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</si>
  <si>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</si>
  <si>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</si>
  <si>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</si>
  <si>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</si>
  <si>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</si>
  <si>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</si>
  <si>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</si>
  <si>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</si>
  <si>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</si>
  <si>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</si>
  <si>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</si>
  <si>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</si>
  <si>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</si>
  <si>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</si>
  <si>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</si>
  <si>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</si>
  <si>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</si>
  <si>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</si>
  <si>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</si>
  <si>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</si>
  <si>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</si>
  <si>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</si>
  <si>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</si>
  <si>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</si>
  <si>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</si>
  <si>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</si>
  <si>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</si>
  <si>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</si>
  <si>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</si>
  <si>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</si>
  <si>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</si>
  <si>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</si>
  <si>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</si>
  <si>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</si>
  <si>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</si>
  <si>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</si>
  <si>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</si>
  <si>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</si>
  <si>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</si>
  <si>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</si>
  <si>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</si>
  <si>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</si>
  <si>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</si>
  <si>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</si>
  <si>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</si>
  <si>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</si>
  <si>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</si>
  <si>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</si>
  <si>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</si>
  <si>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</si>
  <si>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</si>
  <si>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</si>
  <si>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</si>
  <si>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</si>
  <si>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</si>
  <si>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</si>
  <si>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</si>
  <si>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</si>
  <si>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</si>
  <si>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</si>
  <si>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</si>
  <si>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</si>
  <si>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</si>
  <si>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</si>
  <si>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</si>
  <si>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</si>
  <si>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</si>
  <si>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</si>
  <si>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</si>
  <si>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</si>
  <si>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</si>
  <si>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</si>
  <si>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</si>
  <si>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</si>
  <si>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</si>
  <si>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</si>
  <si>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</si>
  <si>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</si>
  <si>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</si>
  <si>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</si>
  <si>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</si>
  <si>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</si>
  <si>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</si>
  <si>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</si>
  <si>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</si>
  <si>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</si>
  <si>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</si>
  <si>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</si>
  <si>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</si>
  <si>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</si>
  <si>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</si>
  <si>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</si>
  <si>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</si>
  <si>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</si>
  <si>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</si>
  <si>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</si>
  <si>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</si>
  <si>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</si>
  <si>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</si>
  <si>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</si>
  <si>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</si>
  <si>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</si>
  <si>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</si>
  <si>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</si>
  <si>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</si>
  <si>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</si>
  <si>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</si>
  <si>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</si>
  <si>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</si>
  <si>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</si>
  <si>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</si>
  <si>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</si>
  <si>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</si>
  <si>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</si>
  <si>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</si>
  <si>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</si>
  <si>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</si>
  <si>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</si>
  <si>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</si>
  <si>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</si>
  <si>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</si>
  <si>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</si>
  <si>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</si>
  <si>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</si>
  <si>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</si>
  <si>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</si>
  <si>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</si>
  <si>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</si>
  <si>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</si>
  <si>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</si>
  <si>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</si>
  <si>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</si>
  <si>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</si>
  <si>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</si>
  <si>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</si>
  <si>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</si>
  <si>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</si>
  <si>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</si>
  <si>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</si>
  <si>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</si>
  <si>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</si>
  <si>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</si>
  <si>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</si>
  <si>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</si>
  <si>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</si>
  <si>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</si>
  <si>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</si>
  <si>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</si>
  <si>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</si>
  <si>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</si>
  <si>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</si>
  <si>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</si>
  <si>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</si>
  <si>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</si>
  <si>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</si>
  <si>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</si>
  <si>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</si>
  <si>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</si>
  <si>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</si>
  <si>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</si>
  <si>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</si>
  <si>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</si>
  <si>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</si>
  <si>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</si>
  <si>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</si>
  <si>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</si>
  <si>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</si>
  <si>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</si>
  <si>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</si>
  <si>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</si>
  <si>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</si>
  <si>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</si>
  <si>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</si>
  <si>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</si>
  <si>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</si>
  <si>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</si>
  <si>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</si>
  <si>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</si>
  <si>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</si>
  <si>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</si>
  <si>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</si>
  <si>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</si>
  <si>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</si>
  <si>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</si>
  <si>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</si>
  <si>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</si>
  <si>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</si>
  <si>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</si>
  <si>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</si>
  <si>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</si>
  <si>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</si>
  <si>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</si>
  <si>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</si>
  <si>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</si>
  <si>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</si>
  <si>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</si>
  <si>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</si>
  <si>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</si>
  <si>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</si>
  <si>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</si>
  <si>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</si>
  <si>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</si>
  <si>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</si>
  <si>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</si>
  <si>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</si>
  <si>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</si>
  <si>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</si>
  <si>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</si>
  <si>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</si>
  <si>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</si>
  <si>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</si>
  <si>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</si>
  <si>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</si>
  <si>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</si>
  <si>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</si>
  <si>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</si>
  <si>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</si>
  <si>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</si>
  <si>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</si>
  <si>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</si>
  <si>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</si>
  <si>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</si>
  <si>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</si>
  <si>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</si>
  <si>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</si>
  <si>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</si>
  <si>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</si>
  <si>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</si>
  <si>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</si>
  <si>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</si>
  <si>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</si>
  <si>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</si>
  <si>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</si>
  <si>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</si>
  <si>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</si>
  <si>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</si>
  <si>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</si>
  <si>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</si>
  <si>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</si>
  <si>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</si>
  <si>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</si>
  <si>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</si>
  <si>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</si>
  <si>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</si>
  <si>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</si>
  <si>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</si>
  <si>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</si>
  <si>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</si>
  <si>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</si>
  <si>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</si>
  <si>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</si>
  <si>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</si>
  <si>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</si>
  <si>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</si>
  <si>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</si>
  <si>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</si>
  <si>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</si>
  <si>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</si>
  <si>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</si>
  <si>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</si>
  <si>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</si>
  <si>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</si>
  <si>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</si>
  <si>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</si>
  <si>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</si>
  <si>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</si>
  <si>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</si>
  <si>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</si>
  <si>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</si>
  <si>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</si>
  <si>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</si>
  <si>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</si>
  <si>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</si>
  <si>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</si>
  <si>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</si>
  <si>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</si>
  <si>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</si>
  <si>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</si>
  <si>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</si>
  <si>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</si>
  <si>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</si>
  <si>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</si>
  <si>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</si>
  <si>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</si>
  <si>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</si>
  <si>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</si>
  <si>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</si>
  <si>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</si>
  <si>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</si>
  <si>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</si>
  <si>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</si>
  <si>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</si>
  <si>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</si>
  <si>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</si>
  <si>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</si>
  <si>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</si>
  <si>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</si>
  <si>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</si>
  <si>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</si>
  <si>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</si>
  <si>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</si>
  <si>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</si>
  <si>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</si>
  <si>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</si>
  <si>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</si>
  <si>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</si>
  <si>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</si>
  <si>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</si>
  <si>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</si>
  <si>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</si>
  <si>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</si>
  <si>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</si>
  <si>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</si>
  <si>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</si>
  <si>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</si>
  <si>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</si>
  <si>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</si>
  <si>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</si>
  <si>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</si>
  <si>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</si>
  <si>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</si>
  <si>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</si>
  <si>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</si>
  <si>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</si>
  <si>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</si>
  <si>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</si>
  <si>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</si>
  <si>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</si>
  <si>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</si>
  <si>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</si>
  <si>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</si>
  <si>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</si>
  <si>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</si>
  <si>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</si>
  <si>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</si>
  <si>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</si>
  <si>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</si>
  <si>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</si>
  <si>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</si>
  <si>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</si>
  <si>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</si>
  <si>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</si>
  <si>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</si>
  <si>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</si>
  <si>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</si>
  <si>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</si>
  <si>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</si>
  <si>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</si>
  <si>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</si>
  <si>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</si>
  <si>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</si>
  <si>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</si>
  <si>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</si>
  <si>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</si>
  <si>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</si>
  <si>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</si>
  <si>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</si>
  <si>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</si>
  <si>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</si>
  <si>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</si>
  <si>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</si>
  <si>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</si>
  <si>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</si>
  <si>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</si>
  <si>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</si>
  <si>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</si>
  <si>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</si>
  <si>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</si>
  <si>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</si>
  <si>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</si>
  <si>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</si>
  <si>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</si>
  <si>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</si>
  <si>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</si>
  <si>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</si>
  <si>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</si>
  <si>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</si>
  <si>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</si>
  <si>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</si>
  <si>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</si>
  <si>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</si>
  <si>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</si>
  <si>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</si>
  <si>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</si>
  <si>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</si>
  <si>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</si>
  <si>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</si>
  <si>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</si>
  <si>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</si>
  <si>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</si>
  <si>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</si>
  <si>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</si>
  <si>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</si>
  <si>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</si>
  <si>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</si>
  <si>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</si>
  <si>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</si>
  <si>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</si>
  <si>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</si>
  <si>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</si>
  <si>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</si>
  <si>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</si>
  <si>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</si>
  <si>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</si>
  <si>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</si>
  <si>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</si>
  <si>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</si>
  <si>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</si>
  <si>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</si>
  <si>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</si>
  <si>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</si>
  <si>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</si>
  <si>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</si>
  <si>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</si>
  <si>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</si>
  <si>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</si>
  <si>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</si>
  <si>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</si>
  <si>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</si>
  <si>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</si>
  <si>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</si>
  <si>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</si>
  <si>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</si>
  <si>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</si>
  <si>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</si>
  <si>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</si>
  <si>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</si>
  <si>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</si>
  <si>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</si>
  <si>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</si>
  <si>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</si>
  <si>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</si>
  <si>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</si>
  <si>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</si>
  <si>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</si>
  <si>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</si>
  <si>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</si>
  <si>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</si>
  <si>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</si>
  <si>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</si>
  <si>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</si>
  <si>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</si>
  <si>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</si>
  <si>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</si>
  <si>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</si>
  <si>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</si>
  <si>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</si>
  <si>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</si>
  <si>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</si>
  <si>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</si>
  <si>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</si>
  <si>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</si>
  <si>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</si>
  <si>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</si>
  <si>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</si>
  <si>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</si>
  <si>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</si>
  <si>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</si>
  <si>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</si>
  <si>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</si>
  <si>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</si>
  <si>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</si>
  <si>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</si>
  <si>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</si>
  <si>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</si>
  <si>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</si>
  <si>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</si>
  <si>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</si>
  <si>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</si>
  <si>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</si>
  <si>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</si>
  <si>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</si>
  <si>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</si>
  <si>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</si>
  <si>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</si>
  <si>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</si>
  <si>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</si>
  <si>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</si>
  <si>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</si>
  <si>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</si>
  <si>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</si>
  <si>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</si>
  <si>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</si>
  <si>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</si>
  <si>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</si>
  <si>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</si>
  <si>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</si>
  <si>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</si>
  <si>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</si>
  <si>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</si>
  <si>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</si>
  <si>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</si>
  <si>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</si>
  <si>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</si>
  <si>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</si>
  <si>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</si>
  <si>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</si>
  <si>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</si>
  <si>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</si>
  <si>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</si>
  <si>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</si>
  <si>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</si>
  <si>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</si>
  <si>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</si>
  <si>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</si>
  <si>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</si>
  <si>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</si>
  <si>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</si>
  <si>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</si>
  <si>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</si>
  <si>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</si>
  <si>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</si>
  <si>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</si>
  <si>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</si>
  <si>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</si>
  <si>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</si>
  <si>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</si>
  <si>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</si>
  <si>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</si>
  <si>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</si>
  <si>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</si>
  <si>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</si>
  <si>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</si>
  <si>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</si>
  <si>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</si>
  <si>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</si>
  <si>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</si>
  <si>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</si>
  <si>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</si>
  <si>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</si>
  <si>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</si>
  <si>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</si>
  <si>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</si>
  <si>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</si>
  <si>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</si>
  <si>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</si>
  <si>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</si>
  <si>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</si>
  <si>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</si>
  <si>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</si>
  <si>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</si>
  <si>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</si>
  <si>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</si>
  <si>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</si>
  <si>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</si>
  <si>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</si>
  <si>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</si>
  <si>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</si>
  <si>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</si>
  <si>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</si>
  <si>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</si>
  <si>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</si>
  <si>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</si>
  <si>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</si>
  <si>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</si>
  <si>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</si>
  <si>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</si>
  <si>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</si>
  <si>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</si>
  <si>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</si>
  <si>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</si>
  <si>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</si>
  <si>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</si>
  <si>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</si>
  <si>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</si>
  <si>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</si>
  <si>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</si>
  <si>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</si>
  <si>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</si>
  <si>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</si>
  <si>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</si>
  <si>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</si>
  <si>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</si>
  <si>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</si>
  <si>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</si>
  <si>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</si>
  <si>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</si>
  <si>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</si>
  <si>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</si>
  <si>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</si>
  <si>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</si>
  <si>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</si>
  <si>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</si>
  <si>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</si>
  <si>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</si>
  <si>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</si>
  <si>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</si>
  <si>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</si>
  <si>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</si>
  <si>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</si>
  <si>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</si>
  <si>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</si>
  <si>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</si>
  <si>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</si>
  <si>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</si>
  <si>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</si>
  <si>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</si>
  <si>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</si>
  <si>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</si>
  <si>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</si>
  <si>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</si>
  <si>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</si>
  <si>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</si>
  <si>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</si>
  <si>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</si>
  <si>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</si>
  <si>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</si>
  <si>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</si>
  <si>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</si>
  <si>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</si>
  <si>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</si>
  <si>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</si>
  <si>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</si>
  <si>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</si>
  <si>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</si>
  <si>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</si>
  <si>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</si>
  <si>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</si>
  <si>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</si>
  <si>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</si>
  <si>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</si>
  <si>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</si>
  <si>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</si>
  <si>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</si>
  <si>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</si>
  <si>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</si>
  <si>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</si>
  <si>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</si>
  <si>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</si>
  <si>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</si>
  <si>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</si>
  <si>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</si>
  <si>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</si>
  <si>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</si>
  <si>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</si>
  <si>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</si>
  <si>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</si>
  <si>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</si>
  <si>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</si>
  <si>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</si>
  <si>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</si>
  <si>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</si>
  <si>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</si>
  <si>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</si>
  <si>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</si>
  <si>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</si>
  <si>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</si>
  <si>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</si>
  <si>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</si>
  <si>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</si>
  <si>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</si>
  <si>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</si>
  <si>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</si>
  <si>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</si>
  <si>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</si>
  <si>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</si>
  <si>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</si>
  <si>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</si>
  <si>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</si>
  <si>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</si>
  <si>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</si>
  <si>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</si>
  <si>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</si>
  <si>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</si>
  <si>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</si>
  <si>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</si>
  <si>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</si>
  <si>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</si>
  <si>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</si>
  <si>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</si>
  <si>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</si>
  <si>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</si>
  <si>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</si>
  <si>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</si>
  <si>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</si>
  <si>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</si>
  <si>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</si>
  <si>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</si>
  <si>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</si>
  <si>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</si>
  <si>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</si>
  <si>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</si>
  <si>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</si>
  <si>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</si>
  <si>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</si>
  <si>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</si>
  <si>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</si>
  <si>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</si>
  <si>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</si>
  <si>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</si>
  <si>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</si>
  <si>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</si>
  <si>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</si>
  <si>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</si>
  <si>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</si>
  <si>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</si>
  <si>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</si>
  <si>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</si>
  <si>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</si>
  <si>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</si>
  <si>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</si>
  <si>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</si>
  <si>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</si>
  <si>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</si>
  <si>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</si>
  <si>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</si>
  <si>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</si>
  <si>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</si>
  <si>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</si>
  <si>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</si>
  <si>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</si>
  <si>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</si>
  <si>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</si>
  <si>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</si>
  <si>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</si>
  <si>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</si>
  <si>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</si>
  <si>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</si>
  <si>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</si>
  <si>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</si>
  <si>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</si>
  <si>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</si>
  <si>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</si>
  <si>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</si>
  <si>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</si>
  <si>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</si>
  <si>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</si>
  <si>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</si>
  <si>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</si>
  <si>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</si>
  <si>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</si>
  <si>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</si>
  <si>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</si>
  <si>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</si>
  <si>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</si>
  <si>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</si>
  <si>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</si>
  <si>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</si>
  <si>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</si>
  <si>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</si>
  <si>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</si>
  <si>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</si>
  <si>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</si>
  <si>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</si>
  <si>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</si>
  <si>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</si>
  <si>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</si>
  <si>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</si>
  <si>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</si>
  <si>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</si>
  <si>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</si>
  <si>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</si>
  <si>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</si>
  <si>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</si>
  <si>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</si>
  <si>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</si>
  <si>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</si>
  <si>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</si>
  <si>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</si>
  <si>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</si>
  <si>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</si>
  <si>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</si>
  <si>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</si>
  <si>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</si>
  <si>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</si>
  <si>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</si>
  <si>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</si>
  <si>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</si>
  <si>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</si>
  <si>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</si>
  <si>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</si>
  <si>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</si>
  <si>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</si>
  <si>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</si>
  <si>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</si>
  <si>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</si>
  <si>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</si>
  <si>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</si>
  <si>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</si>
  <si>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</si>
  <si>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</si>
  <si>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</si>
  <si>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</si>
  <si>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</si>
  <si>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</si>
  <si>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</si>
  <si>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</si>
  <si>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</si>
  <si>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</si>
  <si>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</si>
  <si>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</si>
  <si>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</si>
  <si>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</si>
  <si>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</si>
  <si>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</si>
  <si>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</si>
  <si>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</si>
  <si>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</si>
  <si>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</si>
  <si>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</si>
  <si>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</si>
  <si>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</si>
  <si>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</si>
  <si>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</si>
  <si>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</si>
  <si>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</si>
  <si>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</si>
  <si>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</si>
  <si>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</si>
  <si>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</si>
  <si>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</si>
  <si>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</si>
  <si>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</si>
  <si>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</si>
  <si>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</si>
  <si>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</si>
  <si>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</si>
  <si>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</si>
  <si>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</si>
  <si>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</si>
  <si>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</si>
  <si>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</si>
  <si>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</si>
  <si>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</si>
  <si>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</si>
  <si>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</si>
  <si>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</si>
  <si>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</si>
  <si>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</si>
  <si>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</si>
  <si>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</si>
  <si>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</si>
  <si>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</si>
  <si>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</si>
  <si>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</si>
  <si>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</si>
  <si>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</si>
  <si>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</si>
  <si>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</si>
  <si>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</si>
  <si>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</si>
  <si>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</si>
  <si>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</si>
  <si>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</si>
  <si>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</si>
  <si>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</si>
  <si>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</si>
  <si>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</si>
  <si>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</si>
  <si>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</si>
  <si>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</si>
  <si>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</si>
  <si>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</si>
  <si>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</si>
  <si>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</si>
  <si>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</si>
  <si>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</si>
  <si>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</si>
  <si>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</si>
  <si>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</si>
  <si>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</si>
  <si>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</si>
  <si>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</si>
  <si>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</si>
  <si>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</si>
  <si>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</si>
  <si>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</si>
  <si>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</si>
  <si>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</si>
  <si>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</si>
  <si>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</si>
  <si>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</si>
  <si>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</si>
  <si>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</si>
  <si>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</si>
  <si>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</si>
  <si>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</si>
  <si>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</si>
  <si>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</si>
  <si>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</si>
  <si>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</si>
  <si>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</si>
  <si>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</si>
  <si>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</si>
  <si>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</si>
  <si>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</si>
  <si>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</si>
  <si>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</si>
  <si>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</si>
  <si>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</si>
  <si>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</si>
  <si>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</si>
  <si>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</si>
  <si>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</si>
  <si>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</si>
  <si>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</si>
  <si>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</si>
  <si>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</si>
  <si>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</si>
  <si>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</si>
  <si>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</si>
  <si>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</si>
  <si>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</si>
  <si>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</si>
  <si>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</si>
  <si>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</si>
  <si>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</si>
  <si>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</si>
  <si>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</si>
  <si>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</si>
  <si>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</si>
  <si>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</si>
  <si>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</si>
  <si>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</si>
  <si>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</si>
  <si>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</si>
  <si>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</si>
  <si>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</si>
  <si>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</si>
  <si>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</si>
  <si>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</si>
  <si>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</si>
  <si>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</si>
  <si>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</si>
  <si>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</si>
  <si>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</si>
  <si>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</si>
  <si>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</si>
  <si>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</si>
  <si>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</si>
  <si>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</si>
  <si>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</si>
  <si>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</si>
  <si>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</si>
  <si>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</si>
  <si>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</si>
  <si>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</si>
  <si>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</si>
  <si>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</si>
  <si>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</si>
  <si>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</si>
  <si>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</si>
  <si>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</si>
  <si>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</si>
  <si>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</si>
  <si>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</si>
  <si>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</si>
  <si>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</si>
  <si>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</si>
  <si>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</si>
  <si>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</si>
  <si>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</si>
  <si>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</si>
  <si>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</si>
  <si>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</si>
  <si>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</si>
  <si>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</si>
  <si>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</si>
  <si>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</si>
  <si>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</si>
  <si>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</si>
  <si>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</si>
  <si>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</si>
  <si>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</si>
  <si>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</si>
  <si>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</si>
  <si>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</si>
  <si>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</si>
  <si>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</si>
  <si>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</si>
  <si>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</si>
  <si>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</si>
  <si>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</si>
  <si>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</si>
  <si>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</si>
  <si>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</si>
  <si>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</si>
  <si>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</si>
  <si>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</si>
  <si>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</si>
  <si>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</si>
  <si>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</si>
  <si>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</si>
  <si>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</si>
  <si>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</si>
  <si>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</si>
  <si>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</si>
  <si>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</si>
  <si>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</si>
  <si>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</si>
  <si>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</si>
  <si>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</si>
  <si>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</si>
  <si>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</si>
  <si>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</si>
  <si>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</si>
  <si>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</si>
  <si>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</si>
  <si>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</si>
  <si>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</si>
  <si>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</si>
  <si>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</si>
  <si>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</si>
  <si>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</si>
  <si>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</si>
  <si>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</si>
  <si>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</si>
  <si>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</si>
  <si>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</si>
  <si>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</si>
  <si>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</si>
  <si>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</si>
  <si>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</si>
  <si>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</si>
  <si>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</si>
  <si>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</si>
  <si>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</si>
  <si>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</si>
  <si>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</si>
  <si>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</si>
  <si>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</si>
  <si>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</si>
  <si>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</si>
  <si>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</si>
  <si>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</si>
  <si>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</si>
  <si>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</si>
  <si>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</si>
  <si>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</si>
  <si>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</si>
  <si>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</si>
  <si>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</si>
  <si>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</si>
  <si>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</si>
  <si>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</si>
  <si>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</si>
  <si>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</si>
  <si>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</si>
  <si>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</si>
  <si>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</si>
  <si>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</si>
  <si>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</si>
  <si>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</si>
  <si>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</si>
  <si>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</si>
  <si>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</si>
  <si>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</si>
  <si>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</si>
  <si>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</si>
  <si>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</si>
  <si>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</si>
  <si>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</si>
  <si>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</si>
  <si>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</si>
  <si>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</si>
  <si>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</si>
  <si>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</si>
  <si>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</si>
  <si>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</si>
  <si>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</si>
  <si>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</si>
  <si>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</si>
  <si>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</si>
  <si>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</si>
  <si>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</si>
  <si>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</si>
  <si>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</si>
  <si>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</si>
  <si>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</si>
  <si>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</si>
  <si>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</si>
  <si>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</si>
  <si>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</si>
  <si>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</si>
  <si>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</si>
  <si>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</si>
  <si>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</si>
  <si>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</si>
  <si>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</si>
  <si>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</si>
  <si>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</si>
  <si>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</si>
  <si>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</si>
  <si>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</si>
  <si>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</si>
  <si>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</si>
  <si>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</si>
  <si>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</si>
  <si>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</si>
  <si>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</si>
  <si>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</si>
  <si>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</si>
  <si>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</si>
  <si>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</si>
  <si>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</si>
  <si>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</si>
  <si>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</si>
  <si>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</si>
  <si>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</si>
  <si>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</si>
  <si>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</si>
  <si>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</si>
  <si>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</si>
  <si>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</si>
  <si>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</si>
  <si>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</si>
  <si>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</si>
  <si>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</si>
  <si>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</si>
  <si>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</si>
  <si>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</si>
  <si>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</si>
  <si>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</si>
  <si>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</si>
  <si>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</si>
  <si>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</si>
  <si>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</si>
  <si>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</si>
  <si>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</si>
  <si>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</si>
  <si>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</si>
  <si>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</si>
  <si>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</si>
  <si>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</si>
  <si>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</si>
  <si>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</si>
  <si>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</si>
  <si>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</si>
  <si>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</si>
  <si>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</si>
  <si>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</si>
  <si>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</si>
  <si>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</si>
  <si>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</si>
  <si>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</si>
  <si>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</si>
  <si>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</si>
  <si>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</si>
  <si>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</si>
  <si>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</si>
  <si>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</si>
  <si>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</si>
  <si>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</si>
  <si>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</si>
  <si>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</si>
  <si>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</si>
  <si>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</si>
  <si>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</si>
  <si>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</si>
  <si>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</si>
  <si>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</si>
  <si>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</si>
  <si>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</si>
  <si>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</si>
  <si>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</si>
  <si>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</si>
  <si>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</si>
  <si>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</si>
  <si>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</si>
  <si>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</si>
  <si>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</si>
  <si>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</si>
  <si>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</si>
  <si>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</si>
  <si>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</si>
  <si>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</si>
  <si>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</si>
  <si>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</si>
  <si>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</si>
  <si>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</si>
  <si>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</si>
  <si>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</si>
  <si>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</si>
  <si>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</si>
  <si>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</si>
  <si>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</si>
  <si>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</si>
  <si>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</si>
  <si>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</si>
  <si>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</si>
  <si>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</si>
  <si>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</si>
  <si>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</si>
  <si>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</si>
  <si>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</si>
  <si>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</si>
  <si>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</si>
  <si>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</si>
  <si>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</si>
  <si>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</si>
  <si>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</si>
  <si>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</si>
  <si>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</si>
  <si>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</si>
  <si>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</si>
  <si>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</si>
  <si>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</si>
  <si>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</si>
  <si>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</si>
  <si>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</si>
  <si>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</si>
  <si>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</si>
  <si>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</si>
  <si>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</si>
  <si>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</si>
  <si>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</si>
  <si>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</si>
  <si>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</si>
  <si>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</si>
  <si>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</si>
  <si>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</si>
  <si>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</si>
  <si>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</si>
  <si>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</si>
  <si>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</si>
  <si>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</si>
  <si>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</si>
  <si>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</si>
  <si>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</si>
  <si>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</si>
  <si>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</si>
  <si>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</si>
  <si>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</si>
  <si>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</si>
  <si>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</si>
  <si>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</si>
  <si>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</si>
  <si>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</si>
  <si>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</si>
  <si>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</si>
  <si>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</si>
  <si>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</si>
  <si>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</si>
  <si>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</si>
  <si>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</si>
  <si>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</si>
  <si>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</si>
  <si>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</si>
  <si>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</si>
  <si>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</si>
  <si>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</si>
  <si>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</si>
  <si>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</si>
  <si>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</si>
  <si>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</si>
  <si>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</si>
  <si>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</si>
  <si>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</si>
  <si>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</si>
  <si>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</si>
  <si>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</si>
  <si>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</si>
  <si>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</si>
  <si>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</si>
  <si>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</si>
  <si>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</si>
  <si>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</si>
  <si>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</si>
  <si>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</si>
  <si>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</si>
  <si>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</si>
  <si>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</si>
  <si>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</si>
  <si>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</si>
  <si>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</si>
  <si>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</si>
  <si>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</si>
  <si>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</si>
  <si>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</si>
  <si>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</si>
  <si>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</si>
  <si>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</si>
  <si>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</si>
  <si>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</si>
  <si>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</si>
  <si>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</si>
  <si>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</si>
  <si>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</si>
  <si>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</si>
  <si>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</si>
  <si>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</si>
  <si>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</si>
  <si>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</si>
  <si>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</si>
  <si>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</si>
  <si>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</si>
  <si>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</si>
  <si>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</si>
  <si>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</si>
  <si>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</si>
  <si>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</si>
  <si>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</si>
  <si>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</si>
  <si>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</si>
  <si>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</si>
  <si>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</si>
  <si>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</si>
  <si>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</si>
  <si>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</si>
  <si>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</si>
  <si>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</si>
  <si>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</si>
  <si>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</si>
  <si>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</si>
  <si>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</si>
  <si>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</si>
  <si>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</si>
  <si>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</si>
  <si>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</si>
  <si>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</si>
  <si>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</si>
  <si>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</si>
  <si>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</si>
  <si>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</si>
  <si>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</si>
  <si>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</si>
  <si>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</si>
  <si>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</si>
  <si>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</si>
  <si>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</si>
  <si>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</si>
  <si>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</si>
  <si>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</si>
  <si>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</si>
  <si>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</si>
  <si>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</si>
  <si>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</si>
  <si>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</si>
  <si>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</si>
  <si>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</si>
  <si>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</si>
  <si>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</si>
  <si>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</si>
  <si>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</si>
  <si>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</si>
  <si>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</si>
  <si>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</si>
  <si>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</si>
  <si>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</si>
  <si>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</si>
  <si>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</si>
  <si>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</si>
  <si>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</si>
  <si>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</si>
  <si>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</si>
  <si>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</si>
  <si>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</si>
  <si>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</si>
  <si>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</si>
  <si>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</si>
  <si>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</si>
  <si>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</si>
  <si>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</si>
  <si>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</si>
  <si>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</si>
  <si>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</si>
  <si>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</si>
  <si>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</si>
  <si>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</si>
  <si>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</si>
  <si>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</si>
  <si>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</si>
  <si>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</si>
  <si>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</si>
  <si>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</si>
  <si>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</si>
  <si>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</si>
  <si>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</si>
  <si>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</si>
  <si>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</si>
  <si>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</si>
  <si>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</si>
  <si>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</si>
  <si>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</si>
  <si>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</si>
  <si>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</si>
  <si>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</si>
  <si>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</si>
  <si>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</si>
  <si>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</si>
  <si>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</si>
  <si>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</si>
  <si>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</si>
  <si>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</si>
  <si>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</si>
  <si>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</si>
  <si>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</si>
  <si>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</si>
  <si>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</si>
  <si>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</si>
  <si>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</si>
  <si>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</si>
  <si>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</si>
  <si>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</si>
  <si>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</si>
  <si>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</si>
  <si>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</si>
  <si>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</si>
  <si>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</si>
  <si>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</si>
  <si>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</si>
  <si>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</si>
  <si>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</si>
  <si>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</si>
  <si>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</si>
  <si>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</si>
  <si>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</si>
  <si>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</si>
  <si>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</si>
  <si>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</si>
  <si>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</si>
  <si>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</si>
  <si>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</si>
  <si>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</si>
  <si>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</si>
  <si>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</si>
  <si>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</si>
  <si>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</si>
  <si>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</si>
  <si>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</si>
  <si>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</si>
  <si>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</si>
  <si>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</si>
  <si>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</si>
  <si>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</si>
  <si>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</si>
  <si>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</si>
  <si>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</si>
  <si>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</si>
  <si>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</si>
  <si>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</si>
  <si>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</si>
  <si>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</si>
  <si>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</si>
  <si>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</si>
  <si>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</si>
  <si>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</si>
  <si>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</si>
  <si>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</si>
  <si>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</si>
  <si>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</si>
  <si>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</si>
  <si>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</si>
  <si>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</si>
  <si>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</si>
  <si>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</si>
  <si>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</si>
  <si>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</si>
  <si>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</si>
  <si>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</si>
  <si>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</si>
  <si>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</si>
  <si>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</si>
  <si>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</si>
  <si>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</si>
  <si>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</si>
  <si>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</si>
  <si>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</si>
  <si>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</si>
  <si>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</si>
  <si>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</si>
  <si>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</si>
  <si>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</si>
  <si>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</si>
  <si>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</si>
  <si>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</si>
  <si>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</si>
  <si>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</si>
  <si>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</si>
  <si>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</si>
  <si>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</si>
  <si>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</si>
  <si>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</si>
  <si>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</si>
  <si>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</si>
  <si>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</si>
  <si>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</si>
  <si>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</si>
  <si>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</si>
  <si>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</si>
  <si>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</si>
  <si>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</si>
  <si>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</si>
  <si>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</si>
  <si>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</si>
  <si>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</si>
  <si>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</si>
  <si>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</si>
  <si>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</si>
  <si>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</si>
  <si>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</si>
  <si>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</si>
  <si>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</si>
  <si>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</si>
  <si>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</si>
  <si>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</si>
  <si>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</si>
  <si>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</si>
  <si>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</si>
  <si>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</si>
  <si>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</si>
  <si>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</si>
  <si>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</si>
  <si>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</si>
  <si>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</si>
  <si>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</si>
  <si>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</si>
  <si>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</si>
  <si>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</si>
  <si>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</si>
  <si>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</si>
  <si>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</si>
  <si>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</si>
  <si>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</si>
  <si>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</si>
  <si>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</si>
  <si>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</si>
  <si>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</si>
  <si>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</si>
  <si>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</si>
  <si>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</si>
  <si>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</si>
  <si>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</si>
  <si>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</si>
  <si>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</si>
  <si>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</si>
  <si>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</si>
  <si>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</si>
  <si>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</si>
  <si>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</si>
  <si>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</si>
  <si>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</si>
  <si>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</si>
  <si>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</si>
  <si>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</si>
  <si>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</si>
  <si>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</si>
  <si>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</si>
  <si>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</si>
  <si>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</si>
  <si>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</si>
  <si>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</si>
  <si>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</si>
  <si>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</si>
  <si>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</si>
  <si>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</si>
  <si>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</si>
  <si>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</si>
  <si>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</si>
  <si>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</si>
  <si>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</si>
  <si>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</si>
  <si>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</si>
  <si>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</si>
  <si>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</si>
  <si>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</si>
  <si>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</si>
  <si>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</si>
  <si>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</si>
  <si>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</si>
  <si>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</si>
  <si>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</si>
  <si>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</si>
  <si>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</si>
  <si>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</si>
  <si>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</si>
  <si>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</si>
  <si>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</si>
  <si>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</si>
  <si>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</si>
  <si>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</si>
  <si>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</si>
  <si>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</si>
  <si>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</si>
  <si>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</si>
  <si>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</si>
  <si>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</si>
  <si>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</si>
  <si>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</si>
  <si>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</si>
  <si>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</si>
  <si>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</si>
  <si>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</si>
  <si>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</si>
  <si>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</si>
  <si>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</si>
  <si>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</si>
  <si>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</si>
  <si>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</si>
  <si>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</si>
  <si>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</si>
  <si>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</si>
  <si>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</si>
  <si>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</si>
  <si>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</si>
  <si>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</si>
  <si>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</si>
  <si>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</si>
  <si>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</si>
  <si>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</si>
  <si>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</si>
  <si>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</si>
  <si>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</si>
  <si>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</si>
  <si>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</si>
  <si>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</si>
  <si>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</si>
  <si>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</si>
  <si>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</si>
  <si>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</si>
  <si>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</si>
  <si>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</si>
  <si>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</si>
  <si>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</si>
  <si>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</si>
  <si>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</si>
  <si>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</si>
  <si>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</si>
  <si>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</si>
  <si>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</si>
  <si>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</si>
  <si>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</si>
  <si>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</si>
  <si>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</si>
  <si>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</si>
  <si>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</si>
  <si>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</si>
  <si>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</si>
  <si>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</si>
  <si>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</si>
  <si>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</si>
  <si>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</si>
  <si>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</si>
  <si>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</si>
  <si>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</si>
  <si>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</si>
  <si>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</si>
  <si>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</si>
  <si>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</si>
  <si>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</si>
  <si>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</si>
  <si>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</si>
  <si>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</si>
  <si>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</si>
  <si>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</si>
  <si>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</si>
  <si>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</si>
  <si>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</si>
  <si>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</si>
  <si>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</si>
  <si>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</si>
  <si>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</si>
  <si>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</si>
  <si>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</si>
  <si>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</si>
  <si>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</si>
  <si>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</si>
  <si>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</si>
  <si>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</si>
  <si>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</si>
  <si>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</si>
  <si>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</si>
  <si>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</si>
  <si>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</si>
  <si>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</si>
  <si>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</si>
  <si>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</si>
  <si>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</si>
  <si>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</si>
  <si>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</si>
  <si>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</si>
  <si>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</si>
  <si>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</si>
  <si>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</si>
  <si>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</si>
  <si>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</si>
  <si>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</si>
  <si>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</si>
  <si>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</si>
  <si>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</si>
  <si>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</si>
  <si>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</si>
  <si>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</si>
  <si>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</si>
  <si>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</si>
  <si>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</si>
  <si>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</si>
  <si>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</si>
  <si>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</si>
  <si>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</si>
  <si>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</si>
  <si>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</si>
  <si>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</si>
  <si>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</si>
  <si>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</si>
  <si>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</si>
  <si>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</si>
  <si>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</si>
  <si>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</si>
  <si>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</si>
  <si>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</si>
  <si>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</si>
  <si>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</si>
  <si>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</si>
  <si>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</si>
  <si>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</si>
  <si>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</si>
  <si>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</si>
  <si>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</si>
  <si>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</si>
  <si>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</si>
  <si>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</si>
  <si>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</si>
  <si>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</si>
  <si>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</si>
  <si>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</si>
  <si>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</si>
  <si>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</si>
  <si>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</si>
  <si>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</si>
  <si>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</si>
  <si>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</si>
  <si>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</si>
  <si>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</si>
  <si>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</si>
  <si>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</si>
  <si>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</si>
  <si>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</si>
  <si>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</si>
  <si>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</si>
  <si>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</si>
  <si>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</si>
  <si>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</si>
  <si>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</si>
  <si>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</si>
  <si>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</si>
  <si>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</si>
  <si>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</si>
  <si>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</si>
  <si>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</si>
  <si>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</si>
  <si>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</si>
  <si>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</si>
  <si>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</si>
  <si>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</si>
  <si>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</si>
  <si>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</si>
  <si>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</si>
  <si>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</si>
  <si>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</si>
  <si>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</si>
  <si>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</si>
  <si>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</si>
  <si>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</si>
  <si>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</si>
  <si>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</si>
  <si>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</si>
  <si>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</si>
  <si>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</si>
  <si>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</si>
  <si>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</si>
  <si>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</si>
  <si>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</si>
  <si>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</si>
  <si>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</si>
  <si>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</si>
  <si>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</si>
  <si>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</si>
  <si>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</si>
  <si>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</si>
  <si>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</si>
  <si>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</si>
  <si>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</si>
  <si>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</si>
  <si>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</si>
  <si>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</si>
  <si>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</si>
  <si>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</si>
  <si>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</si>
  <si>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</si>
  <si>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</si>
  <si>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</si>
  <si>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</si>
  <si>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</si>
  <si>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</si>
  <si>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</si>
  <si>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</si>
  <si>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</si>
  <si>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</si>
  <si>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</si>
  <si>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</si>
  <si>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</si>
  <si>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</si>
  <si>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</si>
  <si>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</si>
  <si>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</si>
  <si>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</si>
  <si>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</si>
  <si>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</si>
  <si>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</si>
  <si>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</si>
  <si>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</si>
  <si>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</si>
  <si>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</si>
  <si>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</si>
  <si>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</si>
  <si>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</si>
  <si>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</si>
  <si>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</si>
  <si>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</si>
  <si>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</si>
  <si>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</si>
  <si>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</si>
  <si>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</si>
  <si>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</si>
  <si>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</si>
  <si>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</si>
  <si>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</si>
  <si>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</si>
  <si>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</si>
  <si>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</si>
  <si>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</si>
  <si>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</si>
  <si>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</si>
  <si>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</si>
  <si>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</si>
  <si>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</si>
  <si>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</si>
  <si>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</si>
  <si>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</si>
  <si>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</si>
  <si>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</si>
  <si>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</si>
  <si>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</si>
  <si>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</si>
  <si>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</si>
  <si>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</si>
  <si>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</si>
  <si>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</si>
  <si>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</si>
  <si>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</si>
  <si>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</si>
  <si>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</si>
  <si>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</si>
  <si>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</si>
  <si>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</si>
  <si>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</si>
  <si>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</si>
  <si>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</si>
  <si>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</si>
  <si>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</si>
  <si>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</si>
  <si>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</si>
  <si>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</si>
  <si>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</si>
  <si>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</si>
  <si>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</si>
  <si>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</si>
  <si>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</si>
  <si>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</si>
  <si>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</si>
  <si>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</si>
  <si>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</si>
  <si>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</si>
  <si>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</si>
  <si>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</si>
  <si>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</si>
  <si>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</si>
  <si>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</si>
  <si>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</si>
  <si>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</si>
  <si>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</si>
  <si>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</si>
  <si>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</si>
  <si>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</si>
  <si>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</si>
  <si>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</si>
  <si>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</si>
  <si>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</si>
  <si>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</si>
  <si>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</si>
  <si>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</si>
  <si>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</si>
  <si>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</si>
  <si>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</si>
  <si>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</si>
  <si>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</si>
  <si>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</si>
  <si>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</si>
  <si>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</si>
  <si>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</si>
  <si>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</si>
  <si>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</si>
  <si>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</si>
  <si>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</si>
  <si>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</si>
  <si>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</si>
  <si>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</si>
  <si>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</si>
  <si>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</si>
  <si>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</si>
  <si>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</si>
  <si>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</si>
  <si>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</si>
  <si>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</si>
  <si>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</si>
  <si>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</si>
  <si>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</si>
  <si>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</si>
  <si>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</si>
  <si>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</si>
  <si>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</si>
  <si>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</si>
  <si>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</si>
  <si>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</si>
  <si>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</si>
  <si>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</si>
  <si>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</si>
  <si>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</si>
  <si>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</si>
  <si>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</si>
  <si>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</si>
  <si>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</si>
  <si>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</si>
  <si>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</si>
  <si>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</si>
  <si>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</si>
  <si>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</si>
  <si>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</si>
  <si>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</si>
  <si>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</si>
  <si>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</si>
  <si>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</si>
  <si>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</si>
  <si>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</si>
  <si>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</si>
  <si>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</si>
  <si>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</si>
  <si>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</si>
  <si>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</si>
  <si>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</si>
  <si>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</si>
  <si>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</si>
  <si>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</si>
  <si>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</si>
  <si>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</si>
  <si>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</si>
  <si>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</si>
  <si>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</si>
  <si>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</si>
  <si>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</si>
  <si>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</si>
  <si>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</si>
  <si>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</si>
  <si>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</si>
  <si>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</si>
  <si>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</si>
  <si>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</si>
  <si>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</si>
  <si>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</si>
  <si>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</si>
  <si>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</si>
  <si>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</si>
  <si>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</si>
  <si>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</si>
  <si>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</si>
  <si>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</si>
  <si>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</si>
  <si>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</si>
  <si>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</si>
  <si>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</si>
  <si>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</si>
  <si>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</si>
  <si>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</si>
  <si>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</si>
  <si>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</si>
  <si>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</si>
  <si>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</si>
  <si>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</si>
  <si>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</si>
  <si>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</si>
  <si>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</si>
  <si>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</si>
  <si>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</si>
  <si>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</si>
  <si>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</si>
  <si>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</si>
  <si>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</si>
  <si>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</si>
  <si>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</si>
  <si>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</si>
  <si>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</si>
  <si>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</si>
  <si>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</si>
  <si>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</si>
  <si>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</si>
  <si>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</si>
  <si>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</si>
  <si>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</si>
  <si>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</si>
  <si>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</si>
  <si>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</si>
  <si>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</si>
  <si>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</si>
  <si>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</si>
  <si>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</si>
  <si>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</si>
  <si>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</si>
  <si>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</si>
  <si>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</si>
  <si>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</si>
  <si>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</si>
  <si>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</si>
  <si>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</si>
  <si>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</si>
  <si>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</si>
  <si>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</si>
  <si>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</si>
  <si>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</si>
  <si>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</si>
  <si>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</si>
  <si>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</si>
  <si>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</si>
  <si>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</si>
  <si>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</si>
  <si>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</si>
  <si>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</si>
  <si>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</si>
  <si>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</si>
  <si>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</si>
  <si>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</si>
  <si>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</si>
  <si>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</si>
  <si>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</si>
  <si>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</si>
  <si>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</si>
  <si>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</si>
  <si>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</si>
  <si>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</si>
  <si>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</si>
  <si>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</si>
  <si>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</si>
  <si>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</si>
  <si>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</si>
  <si>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</si>
  <si>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</si>
  <si>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</si>
  <si>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</si>
  <si>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</si>
  <si>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</si>
  <si>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</si>
  <si>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</si>
  <si>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</si>
  <si>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</si>
  <si>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</si>
  <si>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</si>
  <si>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</si>
  <si>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</si>
  <si>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</si>
  <si>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</si>
  <si>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</si>
  <si>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</si>
  <si>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</si>
  <si>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</si>
  <si>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</si>
  <si>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</si>
  <si>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</si>
  <si>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</si>
  <si>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</si>
  <si>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</si>
  <si>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</si>
  <si>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</si>
  <si>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</si>
  <si>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</si>
  <si>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</si>
  <si>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</si>
  <si>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</si>
  <si>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</si>
  <si>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</si>
  <si>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</si>
  <si>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</si>
  <si>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</si>
  <si>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</si>
  <si>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</si>
  <si>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</si>
  <si>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</si>
  <si>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</si>
  <si>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</si>
  <si>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</si>
  <si>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</si>
  <si>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</si>
  <si>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</si>
  <si>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</si>
  <si>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</si>
  <si>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</si>
  <si>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</si>
  <si>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</si>
  <si>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</si>
  <si>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</si>
  <si>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</si>
  <si>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</si>
  <si>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</si>
  <si>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</si>
  <si>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</si>
  <si>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</si>
  <si>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</si>
  <si>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</si>
  <si>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</si>
  <si>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</si>
  <si>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</si>
  <si>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</si>
  <si>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</si>
  <si>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</si>
  <si>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</si>
  <si>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</si>
  <si>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</si>
  <si>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</si>
  <si>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</si>
  <si>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</si>
  <si>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</si>
  <si>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</si>
  <si>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</si>
  <si>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</si>
  <si>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</si>
  <si>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</si>
  <si>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</si>
  <si>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</si>
  <si>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</si>
  <si>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</si>
  <si>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</si>
  <si>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</si>
  <si>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</si>
  <si>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</si>
  <si>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</si>
  <si>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</si>
  <si>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</si>
  <si>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</si>
  <si>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</si>
  <si>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</si>
  <si>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</si>
  <si>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</si>
  <si>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</si>
  <si>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</si>
  <si>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</si>
  <si>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</si>
  <si>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</si>
  <si>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</si>
  <si>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</si>
  <si>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</si>
  <si>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</si>
  <si>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</si>
  <si>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</si>
  <si>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</si>
  <si>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</si>
  <si>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</si>
  <si>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</si>
  <si>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</si>
  <si>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</si>
  <si>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</si>
  <si>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</si>
  <si>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</si>
  <si>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</si>
  <si>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</si>
  <si>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</si>
  <si>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</si>
  <si>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</si>
  <si>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</si>
  <si>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</si>
  <si>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</si>
  <si>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</si>
  <si>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</si>
  <si>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</si>
  <si>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</si>
  <si>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</si>
  <si>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</si>
  <si>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</si>
  <si>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</si>
  <si>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</si>
  <si>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</si>
  <si>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</si>
  <si>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</si>
  <si>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</si>
  <si>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</si>
  <si>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</si>
  <si>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</si>
  <si>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</si>
  <si>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</si>
  <si>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</si>
  <si>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</si>
  <si>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</si>
  <si>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</si>
  <si>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</si>
  <si>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</si>
  <si>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</si>
  <si>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</si>
  <si>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</si>
  <si>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</si>
  <si>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</si>
  <si>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</si>
  <si>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</si>
  <si>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</si>
  <si>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</si>
  <si>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</si>
  <si>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</si>
  <si>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</si>
  <si>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</si>
  <si>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</si>
  <si>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</si>
  <si>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</si>
  <si>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</si>
  <si>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</si>
  <si>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</si>
  <si>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</si>
  <si>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</si>
  <si>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</si>
  <si>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</si>
  <si>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</si>
  <si>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</si>
  <si>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</si>
  <si>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</si>
  <si>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</si>
  <si>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</si>
  <si>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</si>
  <si>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</si>
  <si>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</si>
  <si>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</si>
  <si>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</si>
  <si>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</si>
  <si>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</si>
  <si>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</si>
  <si>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</si>
  <si>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</si>
  <si>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</si>
  <si>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</si>
  <si>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</si>
  <si>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</si>
  <si>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</si>
  <si>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</si>
  <si>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</si>
  <si>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</si>
  <si>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</si>
  <si>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</si>
  <si>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</si>
  <si>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</si>
  <si>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</si>
  <si>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</si>
  <si>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</si>
  <si>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</si>
  <si>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</si>
  <si>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</si>
  <si>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</si>
  <si>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</si>
  <si>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</si>
  <si>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</si>
  <si>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</si>
  <si>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</si>
  <si>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</si>
  <si>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</si>
  <si>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</si>
  <si>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</si>
  <si>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</si>
  <si>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</si>
  <si>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</si>
  <si>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</si>
  <si>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</si>
  <si>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</si>
  <si>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</si>
  <si>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</si>
  <si>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</si>
  <si>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</si>
  <si>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</si>
  <si>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</si>
  <si>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</si>
  <si>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</si>
  <si>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</si>
  <si>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</si>
  <si>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</si>
  <si>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</si>
  <si>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</si>
  <si>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</si>
  <si>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</si>
  <si>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</si>
  <si>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</si>
  <si>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</si>
  <si>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</si>
  <si>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</si>
  <si>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</si>
  <si>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</si>
  <si>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</si>
  <si>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</si>
  <si>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</si>
  <si>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</si>
  <si>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</si>
  <si>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</si>
  <si>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</si>
  <si>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</si>
  <si>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</si>
  <si>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</si>
  <si>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</si>
  <si>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</si>
  <si>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</si>
  <si>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</si>
  <si>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</si>
  <si>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</si>
  <si>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</si>
  <si>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</si>
  <si>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</si>
  <si>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</si>
  <si>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</si>
  <si>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</si>
  <si>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</si>
  <si>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</si>
  <si>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</si>
  <si>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</si>
  <si>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</si>
  <si>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</si>
  <si>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</si>
  <si>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</si>
  <si>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</si>
  <si>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</si>
  <si>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</si>
  <si>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</si>
  <si>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</si>
  <si>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</si>
  <si>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</si>
  <si>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</si>
  <si>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</si>
  <si>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</si>
  <si>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</si>
  <si>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</si>
  <si>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</si>
  <si>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</si>
  <si>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</si>
  <si>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</si>
  <si>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</si>
  <si>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</si>
  <si>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</si>
  <si>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</si>
  <si>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</si>
  <si>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</si>
  <si>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</si>
  <si>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</si>
  <si>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</si>
  <si>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</si>
  <si>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</si>
  <si>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</si>
  <si>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</si>
  <si>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</si>
  <si>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</si>
  <si>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</si>
  <si>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</si>
  <si>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</si>
  <si>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</si>
  <si>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</si>
  <si>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</si>
  <si>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</si>
  <si>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</si>
  <si>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</si>
  <si>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</si>
  <si>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</si>
  <si>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</si>
  <si>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</si>
  <si>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</si>
  <si>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</si>
  <si>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</si>
  <si>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</si>
  <si>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</si>
  <si>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</si>
  <si>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</si>
  <si>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</si>
  <si>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</si>
  <si>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</si>
  <si>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</si>
  <si>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</si>
  <si>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</si>
  <si>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</si>
  <si>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</si>
  <si>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</si>
  <si>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</si>
  <si>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</si>
  <si>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</si>
  <si>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</si>
  <si>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</si>
  <si>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</si>
  <si>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</si>
  <si>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</si>
  <si>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</si>
  <si>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</si>
  <si>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</si>
  <si>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</si>
  <si>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</si>
  <si>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</si>
  <si>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</si>
  <si>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</si>
  <si>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</si>
  <si>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</si>
  <si>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</si>
  <si>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</si>
  <si>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</si>
  <si>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</si>
  <si>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</si>
  <si>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</si>
  <si>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</si>
  <si>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</si>
  <si>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</si>
  <si>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</si>
  <si>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</si>
  <si>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</si>
  <si>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</si>
  <si>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</si>
  <si>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</si>
  <si>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</si>
  <si>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</si>
  <si>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</si>
  <si>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</si>
  <si>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</si>
  <si>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</si>
  <si>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</si>
  <si>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</si>
  <si>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</si>
  <si>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</si>
  <si>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</si>
  <si>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</si>
  <si>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</si>
  <si>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</si>
  <si>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</si>
  <si>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</si>
  <si>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</si>
  <si>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</si>
  <si>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</si>
  <si>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</si>
  <si>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</si>
  <si>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</si>
  <si>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</si>
  <si>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</si>
  <si>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</si>
  <si>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</si>
  <si>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</si>
  <si>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</si>
  <si>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</si>
  <si>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</si>
  <si>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</si>
  <si>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</si>
  <si>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</si>
  <si>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</si>
  <si>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</si>
  <si>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</si>
  <si>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</si>
  <si>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</si>
  <si>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</si>
  <si>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</si>
  <si>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</si>
  <si>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</si>
  <si>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</si>
  <si>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</si>
  <si>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</si>
  <si>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</si>
  <si>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</si>
  <si>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</si>
  <si>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</si>
  <si>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</si>
  <si>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</si>
  <si>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</si>
  <si>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</si>
  <si>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</si>
  <si>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</si>
  <si>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</si>
  <si>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</si>
  <si>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</si>
  <si>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</si>
  <si>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</si>
  <si>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</si>
  <si>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</si>
  <si>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</si>
  <si>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</si>
  <si>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</si>
  <si>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</si>
  <si>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</si>
  <si>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</si>
  <si>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</si>
  <si>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</si>
  <si>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</si>
  <si>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</si>
  <si>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</si>
  <si>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</si>
  <si>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</si>
  <si>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</si>
  <si>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</si>
  <si>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</si>
  <si>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</si>
  <si>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</si>
  <si>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</si>
  <si>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</si>
  <si>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</si>
  <si>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</si>
  <si>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</si>
  <si>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</si>
  <si>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</si>
  <si>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</si>
  <si>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</si>
  <si>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</si>
  <si>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</si>
  <si>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</si>
  <si>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</si>
  <si>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</si>
  <si>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</si>
  <si>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</si>
  <si>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</si>
  <si>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</si>
  <si>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</si>
  <si>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</si>
  <si>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</si>
  <si>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</si>
  <si>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</si>
  <si>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</si>
  <si>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</si>
  <si>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</si>
  <si>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</si>
  <si>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</si>
  <si>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</si>
  <si>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</si>
  <si>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</si>
  <si>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</si>
  <si>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</si>
  <si>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</si>
  <si>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</si>
  <si>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</si>
  <si>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</si>
  <si>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</si>
  <si>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</si>
  <si>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</si>
  <si>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</si>
  <si>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</si>
  <si>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</si>
  <si>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</si>
  <si>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</si>
  <si>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</si>
  <si>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</si>
  <si>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</si>
  <si>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</si>
  <si>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</si>
  <si>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</si>
  <si>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</si>
  <si>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</si>
  <si>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</si>
  <si>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</si>
  <si>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</si>
  <si>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</si>
  <si>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</si>
  <si>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</si>
  <si>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</si>
  <si>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</si>
  <si>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</si>
  <si>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</si>
  <si>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</si>
  <si>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</si>
  <si>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</si>
  <si>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</si>
  <si>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</si>
  <si>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</si>
  <si>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</si>
  <si>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</si>
  <si>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</si>
  <si>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</si>
  <si>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</si>
  <si>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</si>
  <si>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</si>
  <si>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</si>
  <si>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</si>
  <si>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</si>
  <si>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</si>
  <si>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</si>
  <si>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</si>
  <si>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</si>
  <si>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</si>
  <si>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</si>
  <si>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</si>
  <si>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</si>
  <si>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</si>
  <si>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</si>
  <si>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</si>
  <si>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</si>
  <si>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</si>
  <si>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</si>
  <si>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</si>
  <si>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</si>
  <si>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</si>
  <si>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</si>
  <si>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</si>
  <si>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</si>
  <si>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</si>
  <si>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</si>
  <si>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</si>
  <si>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</si>
  <si>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</si>
  <si>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</si>
  <si>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</si>
  <si>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</si>
  <si>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</si>
  <si>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</si>
  <si>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</si>
  <si>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</si>
  <si>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</si>
  <si>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</si>
  <si>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</si>
  <si>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</si>
  <si>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</si>
  <si>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</si>
  <si>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</si>
  <si>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</si>
  <si>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</si>
  <si>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</si>
  <si>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</si>
  <si>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</si>
  <si>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</si>
  <si>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</si>
  <si>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</si>
  <si>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</si>
  <si>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</si>
  <si>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</si>
  <si>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</si>
  <si>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</si>
  <si>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</si>
  <si>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</si>
  <si>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</si>
  <si>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</si>
  <si>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</si>
  <si>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</si>
  <si>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</si>
  <si>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</si>
  <si>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</si>
  <si>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</si>
  <si>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</si>
  <si>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</si>
  <si>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</si>
  <si>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</si>
  <si>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</si>
  <si>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</si>
  <si>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</si>
  <si>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</si>
  <si>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</si>
  <si>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</si>
  <si>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</si>
  <si>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</si>
  <si>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</si>
  <si>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</si>
  <si>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</si>
  <si>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</si>
  <si>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</si>
  <si>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</si>
  <si>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</si>
  <si>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</si>
  <si>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</si>
  <si>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</si>
  <si>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</si>
  <si>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</si>
  <si>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</si>
  <si>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</si>
  <si>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</si>
  <si>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</si>
  <si>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</si>
  <si>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</si>
  <si>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</si>
  <si>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</si>
  <si>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</si>
  <si>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</si>
  <si>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</si>
  <si>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</si>
  <si>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</si>
  <si>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</si>
  <si>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</si>
  <si>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</si>
  <si>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</si>
  <si>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</si>
  <si>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</si>
  <si>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</si>
  <si>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</si>
  <si>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</si>
  <si>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</si>
  <si>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</si>
  <si>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</si>
  <si>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</si>
  <si>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</si>
  <si>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</si>
  <si>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</si>
  <si>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</si>
  <si>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</si>
  <si>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</si>
  <si>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</si>
  <si>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</si>
  <si>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</si>
  <si>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</si>
  <si>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</si>
  <si>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</si>
  <si>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</si>
  <si>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</si>
  <si>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</si>
  <si>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</si>
  <si>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</si>
  <si>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</si>
  <si>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</si>
  <si>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</si>
  <si>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</si>
  <si>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</si>
  <si>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</si>
  <si>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</si>
  <si>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</si>
  <si>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</si>
  <si>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</si>
  <si>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</si>
  <si>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</si>
  <si>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</si>
  <si>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</si>
  <si>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</si>
  <si>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</si>
  <si>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</si>
  <si>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</si>
  <si>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</si>
  <si>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</si>
  <si>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</si>
  <si>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</si>
  <si>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</si>
  <si>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</si>
  <si>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</si>
  <si>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</si>
  <si>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</si>
  <si>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</si>
  <si>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</si>
  <si>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</si>
  <si>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</si>
  <si>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</si>
  <si>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</si>
  <si>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</si>
  <si>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</si>
  <si>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</si>
  <si>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</si>
  <si>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</si>
  <si>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</si>
  <si>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</si>
  <si>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</si>
  <si>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</si>
  <si>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</si>
  <si>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</si>
  <si>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</si>
  <si>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</si>
  <si>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</si>
  <si>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</si>
  <si>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</si>
  <si>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</si>
  <si>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</si>
  <si>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</si>
  <si>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</si>
  <si>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</si>
  <si>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</si>
  <si>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</si>
  <si>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</si>
  <si>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</si>
  <si>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</si>
  <si>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</si>
  <si>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</si>
  <si>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</si>
  <si>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</si>
  <si>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</si>
  <si>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</si>
  <si>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</si>
  <si>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</si>
  <si>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</si>
  <si>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</si>
  <si>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</si>
  <si>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</si>
  <si>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</si>
  <si>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</si>
  <si>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</si>
  <si>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</si>
  <si>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</si>
  <si>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</si>
  <si>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</si>
  <si>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</si>
  <si>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</si>
  <si>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</si>
  <si>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</si>
  <si>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</si>
  <si>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</si>
  <si>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</si>
  <si>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</si>
  <si>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</si>
  <si>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</si>
  <si>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</si>
  <si>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</si>
  <si>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</si>
  <si>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</si>
  <si>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</si>
  <si>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</si>
  <si>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</si>
  <si>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</si>
  <si>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</si>
  <si>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</si>
  <si>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</si>
  <si>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</si>
  <si>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</si>
  <si>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</si>
  <si>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</si>
  <si>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</si>
  <si>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</si>
  <si>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</si>
  <si>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</si>
  <si>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</si>
  <si>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</si>
  <si>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</si>
  <si>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</si>
  <si>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</si>
  <si>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</si>
  <si>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</si>
  <si>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</si>
  <si>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</si>
  <si>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</si>
  <si>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</si>
  <si>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</si>
  <si>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</si>
  <si>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</si>
  <si>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</si>
  <si>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</si>
  <si>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</si>
  <si>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</si>
  <si>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</si>
  <si>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</si>
  <si>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</si>
  <si>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</si>
  <si>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</si>
  <si>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</si>
  <si>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</si>
  <si>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</si>
  <si>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</si>
  <si>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</si>
  <si>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</si>
  <si>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</si>
  <si>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</si>
  <si>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</si>
  <si>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</si>
  <si>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</si>
  <si>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</si>
  <si>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</si>
  <si>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</si>
  <si>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</si>
  <si>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</si>
  <si>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</si>
  <si>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</si>
  <si>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</si>
  <si>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</si>
  <si>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</si>
  <si>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</si>
  <si>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</si>
  <si>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</si>
  <si>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</si>
  <si>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</si>
  <si>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</si>
  <si>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</si>
  <si>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</si>
  <si>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</si>
  <si>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</si>
  <si>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</si>
  <si>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</si>
  <si>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</si>
  <si>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</si>
  <si>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</si>
  <si>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</si>
  <si>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</si>
  <si>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</si>
  <si>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</si>
  <si>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</si>
  <si>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</si>
  <si>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</si>
  <si>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</si>
  <si>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</si>
  <si>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</si>
  <si>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</si>
  <si>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</si>
  <si>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</si>
  <si>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</si>
  <si>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</si>
  <si>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</si>
  <si>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</si>
  <si>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</si>
  <si>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</si>
  <si>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</si>
  <si>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</si>
  <si>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</si>
  <si>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</si>
  <si>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</si>
  <si>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</si>
  <si>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</si>
  <si>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</si>
  <si>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</si>
  <si>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</si>
  <si>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</si>
  <si>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</si>
  <si>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</si>
  <si>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</si>
  <si>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</si>
  <si>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</si>
  <si>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</si>
  <si>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</si>
  <si>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</si>
  <si>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</si>
  <si>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</si>
  <si>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</si>
  <si>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</si>
  <si>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</si>
  <si>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</si>
  <si>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</si>
  <si>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</si>
  <si>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</si>
  <si>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</si>
  <si>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</si>
  <si>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</si>
  <si>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</si>
  <si>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</si>
  <si>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</si>
  <si>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</si>
  <si>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</si>
  <si>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</si>
  <si>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</si>
  <si>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</si>
  <si>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</si>
  <si>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</si>
  <si>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</si>
  <si>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</si>
  <si>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</si>
  <si>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</si>
  <si>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</si>
  <si>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</si>
  <si>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</si>
  <si>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</si>
  <si>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</si>
  <si>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</si>
  <si>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</si>
  <si>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</si>
  <si>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</si>
  <si>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</si>
  <si>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</si>
  <si>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</si>
  <si>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</si>
  <si>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</si>
  <si>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</si>
  <si>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</si>
  <si>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</si>
  <si>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</si>
  <si>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</si>
  <si>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</si>
  <si>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</si>
  <si>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</si>
  <si>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</si>
  <si>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</si>
  <si>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</si>
  <si>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</si>
  <si>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</si>
  <si>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</si>
  <si>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</si>
  <si>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</si>
  <si>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</si>
  <si>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</si>
  <si>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</si>
  <si>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</si>
  <si>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</si>
  <si>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</si>
  <si>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</si>
  <si>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</si>
  <si>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</si>
  <si>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</si>
  <si>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</si>
  <si>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</si>
  <si>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</si>
  <si>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</si>
  <si>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</si>
  <si>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</si>
  <si>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</si>
  <si>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</si>
  <si>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</si>
  <si>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</si>
  <si>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</si>
  <si>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</si>
  <si>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</si>
  <si>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</si>
  <si>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</si>
  <si>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</si>
  <si>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</si>
  <si>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</si>
  <si>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</si>
  <si>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</si>
  <si>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</si>
  <si>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</si>
  <si>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</si>
  <si>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</si>
  <si>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</si>
  <si>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</si>
  <si>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</si>
  <si>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</si>
  <si>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</si>
  <si>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</si>
  <si>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</si>
  <si>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</si>
  <si>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</si>
  <si>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</si>
  <si>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</si>
  <si>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</si>
  <si>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</si>
  <si>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</si>
  <si>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</si>
  <si>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</si>
  <si>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</si>
  <si>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</si>
  <si>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</si>
  <si>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</si>
  <si>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</si>
  <si>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</si>
  <si>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</si>
  <si>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</si>
  <si>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</si>
  <si>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</si>
  <si>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</si>
  <si>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</si>
  <si>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</si>
  <si>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</si>
  <si>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</si>
  <si>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</si>
  <si>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</si>
  <si>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</si>
  <si>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</si>
  <si>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</si>
  <si>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</si>
  <si>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</si>
  <si>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</si>
  <si>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</si>
  <si>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</si>
  <si>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</si>
  <si>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</si>
  <si>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</si>
  <si>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</si>
  <si>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</si>
  <si>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</si>
  <si>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</si>
  <si>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</si>
  <si>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</si>
  <si>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</si>
  <si>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</si>
  <si>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</si>
  <si>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</si>
  <si>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</si>
  <si>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</si>
  <si>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</si>
  <si>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</si>
  <si>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</si>
  <si>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</si>
  <si>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</si>
  <si>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</si>
  <si>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</si>
  <si>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</si>
  <si>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</si>
  <si>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</si>
  <si>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</si>
  <si>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</si>
  <si>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</si>
  <si>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</si>
  <si>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</si>
  <si>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</si>
  <si>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</si>
  <si>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</si>
  <si>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</si>
  <si>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</si>
  <si>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</si>
  <si>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</si>
  <si>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</si>
  <si>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</si>
  <si>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</si>
  <si>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</si>
  <si>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</si>
  <si>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</si>
  <si>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</si>
  <si>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</si>
  <si>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</si>
  <si>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</si>
  <si>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</si>
  <si>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</si>
  <si>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</si>
  <si>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</si>
  <si>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</si>
  <si>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</si>
  <si>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</si>
  <si>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</si>
  <si>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</si>
  <si>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</si>
  <si>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</si>
  <si>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</si>
  <si>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</si>
  <si>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</si>
  <si>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</si>
  <si>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</si>
  <si>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</si>
  <si>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</si>
  <si>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</si>
  <si>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</si>
  <si>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</si>
  <si>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</si>
  <si>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</si>
  <si>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</si>
  <si>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</si>
  <si>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</si>
  <si>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</si>
  <si>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</si>
  <si>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</si>
  <si>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</si>
  <si>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</si>
  <si>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</si>
  <si>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</si>
  <si>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</si>
  <si>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</si>
  <si>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</si>
  <si>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</si>
  <si>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</si>
  <si>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</si>
  <si>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</si>
  <si>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</si>
  <si>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</si>
  <si>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</si>
  <si>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</si>
  <si>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</si>
  <si>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</si>
  <si>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</si>
  <si>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</si>
  <si>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</si>
  <si>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</si>
  <si>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</si>
  <si>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</si>
  <si>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</si>
  <si>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</si>
  <si>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</si>
  <si>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</si>
  <si>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</si>
  <si>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</si>
  <si>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</si>
  <si>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</si>
  <si>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</si>
  <si>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</si>
  <si>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</si>
  <si>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</si>
  <si>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</si>
  <si>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</si>
  <si>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</si>
  <si>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</si>
  <si>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</si>
  <si>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</si>
  <si>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</si>
  <si>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</si>
  <si>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</si>
  <si>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</si>
  <si>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</si>
  <si>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</si>
  <si>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</si>
  <si>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</si>
  <si>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</si>
  <si>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</si>
  <si>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</si>
  <si>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</si>
  <si>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</si>
  <si>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</si>
  <si>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</si>
  <si>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</si>
  <si>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</si>
  <si>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</si>
  <si>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</si>
  <si>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</si>
  <si>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</si>
  <si>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</si>
  <si>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</si>
  <si>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</si>
  <si>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</si>
  <si>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</si>
  <si>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</si>
  <si>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</si>
  <si>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</si>
  <si>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</si>
  <si>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</si>
  <si>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</si>
  <si>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</si>
  <si>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</si>
  <si>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</si>
  <si>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</si>
  <si>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</si>
  <si>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</si>
  <si>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</si>
  <si>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</si>
  <si>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</si>
  <si>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</si>
  <si>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</si>
  <si>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</si>
  <si>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</si>
  <si>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</si>
  <si>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</si>
  <si>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</si>
  <si>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</si>
  <si>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</si>
  <si>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</si>
  <si>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</si>
  <si>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</si>
  <si>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</si>
  <si>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</si>
  <si>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</si>
  <si>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</si>
  <si>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</si>
  <si>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</si>
  <si>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</si>
  <si>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</si>
  <si>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</si>
  <si>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</si>
  <si>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</si>
  <si>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</si>
  <si>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</si>
  <si>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</si>
  <si>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</si>
  <si>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</si>
  <si>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</si>
  <si>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</si>
  <si>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</si>
  <si>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</si>
  <si>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</si>
  <si>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</si>
  <si>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</si>
  <si>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</si>
  <si>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</si>
  <si>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</si>
  <si>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</si>
  <si>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</si>
  <si>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</si>
  <si>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</si>
  <si>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</si>
  <si>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</si>
  <si>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</si>
  <si>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</si>
  <si>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</si>
  <si>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</si>
  <si>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</si>
  <si>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</si>
  <si>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</si>
  <si>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</si>
  <si>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</si>
  <si>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</si>
  <si>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</si>
  <si>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</si>
  <si>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</si>
  <si>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</si>
  <si>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</si>
  <si>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</si>
  <si>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</si>
  <si>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</si>
  <si>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</si>
  <si>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</si>
  <si>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</si>
  <si>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</si>
  <si>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</si>
  <si>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</si>
  <si>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</si>
  <si>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</si>
  <si>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</si>
  <si>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</si>
  <si>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</si>
  <si>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</si>
  <si>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</si>
  <si>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</si>
  <si>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</si>
  <si>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</si>
  <si>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</si>
  <si>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</si>
  <si>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</si>
  <si>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</si>
  <si>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</si>
  <si>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</si>
  <si>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</si>
  <si>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</si>
  <si>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</si>
  <si>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</si>
  <si>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</si>
  <si>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</si>
  <si>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</si>
  <si>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</si>
  <si>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</si>
  <si>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</si>
  <si>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</si>
  <si>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</si>
  <si>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</si>
  <si>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</si>
  <si>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</si>
  <si>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</si>
  <si>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</si>
  <si>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</si>
  <si>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</si>
  <si>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</si>
  <si>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</si>
  <si>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</si>
  <si>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</si>
  <si>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</si>
  <si>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</si>
  <si>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</si>
  <si>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</si>
  <si>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</si>
  <si>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</si>
  <si>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</si>
  <si>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</si>
  <si>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</si>
  <si>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</si>
  <si>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</si>
  <si>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</si>
  <si>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</si>
  <si>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</si>
  <si>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</si>
  <si>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</si>
  <si>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</si>
  <si>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</si>
  <si>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</si>
  <si>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</si>
  <si>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</si>
  <si>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</si>
  <si>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</si>
  <si>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</si>
  <si>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</si>
  <si>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</si>
  <si>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</si>
  <si>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</si>
  <si>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</si>
  <si>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</si>
  <si>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</si>
  <si>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</si>
  <si>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</si>
  <si>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</si>
  <si>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</si>
  <si>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</si>
  <si>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</si>
  <si>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</si>
  <si>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</si>
  <si>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</si>
  <si>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</si>
  <si>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</si>
  <si>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</si>
  <si>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</si>
  <si>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</si>
  <si>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</si>
  <si>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</si>
  <si>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</si>
  <si>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</si>
  <si>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</si>
  <si>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</si>
  <si>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</si>
  <si>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</si>
  <si>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</si>
  <si>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</si>
  <si>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</si>
  <si>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</si>
  <si>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</si>
  <si>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</si>
  <si>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</si>
  <si>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</si>
  <si>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</si>
  <si>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</si>
  <si>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</si>
  <si>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</si>
  <si>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</si>
  <si>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</si>
  <si>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</si>
  <si>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</si>
  <si>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</si>
  <si>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</si>
  <si>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</si>
  <si>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</si>
  <si>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</si>
  <si>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</si>
  <si>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</si>
  <si>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</si>
  <si>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</si>
  <si>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</si>
  <si>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</si>
  <si>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</si>
  <si>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</si>
  <si>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</si>
  <si>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</si>
  <si>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</si>
  <si>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</si>
  <si>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</si>
  <si>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</si>
  <si>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</si>
  <si>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</si>
  <si>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</si>
  <si>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</si>
  <si>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</si>
  <si>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</si>
  <si>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</si>
  <si>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</si>
  <si>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</si>
  <si>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</si>
  <si>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</si>
  <si>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</si>
  <si>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</si>
  <si>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</si>
  <si>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</si>
  <si>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</si>
  <si>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</si>
  <si>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</si>
  <si>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</si>
  <si>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</si>
  <si>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</si>
  <si>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</si>
  <si>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</si>
  <si>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</si>
  <si>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</si>
  <si>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</si>
  <si>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</si>
  <si>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</si>
  <si>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</si>
  <si>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</si>
  <si>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</si>
  <si>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</si>
  <si>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</si>
  <si>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</si>
  <si>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</si>
  <si>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</si>
  <si>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</si>
  <si>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</si>
  <si>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</si>
  <si>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</si>
  <si>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</si>
  <si>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</si>
  <si>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</si>
  <si>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</si>
  <si>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</si>
  <si>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</si>
  <si>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</si>
  <si>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</si>
  <si>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</si>
  <si>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</si>
  <si>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</si>
  <si>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</si>
  <si>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</si>
  <si>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</si>
  <si>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</si>
  <si>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</si>
  <si>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</si>
  <si>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</si>
  <si>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</si>
  <si>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</si>
  <si>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</si>
  <si>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</si>
  <si>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</si>
  <si>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</si>
  <si>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</si>
  <si>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</si>
  <si>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</si>
  <si>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</si>
  <si>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</si>
  <si>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</si>
  <si>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</si>
  <si>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</si>
  <si>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</si>
  <si>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</si>
  <si>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</si>
  <si>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</si>
  <si>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</si>
  <si>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</si>
  <si>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</si>
  <si>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</si>
  <si>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</si>
  <si>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</si>
  <si>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</si>
  <si>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</si>
  <si>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</si>
  <si>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</si>
  <si>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</si>
  <si>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</si>
  <si>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</si>
  <si>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</si>
  <si>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</si>
  <si>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</si>
  <si>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</si>
  <si>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</si>
  <si>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</si>
  <si>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</si>
  <si>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</si>
  <si>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</si>
  <si>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</si>
  <si>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</si>
  <si>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</si>
  <si>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</si>
  <si>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</si>
  <si>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</si>
  <si>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</si>
  <si>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</si>
  <si>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</si>
  <si>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</si>
  <si>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</si>
  <si>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</si>
  <si>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</si>
  <si>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</si>
  <si>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</si>
  <si>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</si>
  <si>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</si>
  <si>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</si>
  <si>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</si>
  <si>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</si>
  <si>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</si>
  <si>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</si>
  <si>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</si>
  <si>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</si>
  <si>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</si>
  <si>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</si>
  <si>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</si>
  <si>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</si>
  <si>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</si>
  <si>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</si>
  <si>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</si>
  <si>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</si>
  <si>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</si>
  <si>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</si>
  <si>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</si>
  <si>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</si>
  <si>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</si>
  <si>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</si>
  <si>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</si>
  <si>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</si>
  <si>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</si>
  <si>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</si>
  <si>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</si>
  <si>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</si>
  <si>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</si>
  <si>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</si>
  <si>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</si>
  <si>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</si>
  <si>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</si>
  <si>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</si>
  <si>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</si>
  <si>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</si>
  <si>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</si>
  <si>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</si>
  <si>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</si>
  <si>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</si>
  <si>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</si>
  <si>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</si>
  <si>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</si>
  <si>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</si>
  <si>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</si>
  <si>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</si>
  <si>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</si>
  <si>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</si>
  <si>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</si>
  <si>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</si>
  <si>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</si>
  <si>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</si>
  <si>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</si>
  <si>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</si>
  <si>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</si>
  <si>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</si>
  <si>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</si>
  <si>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</si>
  <si>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</si>
  <si>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</si>
  <si>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</si>
  <si>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</si>
  <si>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</si>
  <si>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</si>
  <si>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</si>
  <si>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</si>
  <si>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</si>
  <si>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</si>
  <si>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</si>
  <si>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</si>
  <si>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</si>
  <si>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</si>
  <si>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</si>
  <si>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</si>
  <si>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</si>
  <si>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</si>
  <si>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</si>
  <si>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</si>
  <si>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</si>
  <si>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</si>
  <si>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</si>
  <si>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</si>
  <si>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</si>
  <si>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</si>
  <si>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</si>
  <si>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</si>
  <si>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</si>
  <si>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</si>
  <si>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</si>
  <si>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</si>
  <si>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</si>
  <si>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</si>
  <si>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</si>
  <si>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</si>
  <si>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</si>
  <si>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</si>
  <si>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</si>
  <si>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</si>
  <si>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</si>
  <si>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</si>
  <si>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</si>
  <si>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</si>
  <si>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</si>
  <si>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</si>
  <si>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</si>
  <si>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</si>
  <si>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</si>
  <si>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</si>
  <si>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</si>
  <si>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</si>
  <si>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</si>
  <si>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</si>
  <si>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</si>
  <si>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</si>
  <si>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</si>
  <si>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</si>
  <si>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</si>
  <si>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</si>
  <si>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</si>
  <si>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</si>
  <si>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</si>
  <si>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</si>
  <si>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</si>
  <si>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</si>
  <si>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</si>
  <si>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</si>
  <si>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</si>
  <si>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</si>
  <si>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</si>
  <si>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</si>
  <si>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</si>
  <si>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</si>
  <si>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</si>
  <si>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</si>
  <si>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</si>
  <si>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</si>
  <si>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</si>
  <si>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</si>
  <si>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</si>
  <si>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</si>
  <si>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</si>
  <si>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</si>
  <si>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</si>
  <si>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</si>
  <si>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</si>
  <si>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</si>
  <si>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</si>
  <si>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</si>
  <si>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</si>
  <si>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</si>
  <si>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</si>
  <si>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</si>
  <si>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</si>
  <si>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</si>
  <si>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</si>
  <si>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</si>
  <si>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</si>
  <si>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</si>
  <si>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</si>
  <si>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</si>
  <si>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</si>
  <si>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</si>
  <si>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</si>
  <si>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</si>
  <si>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</si>
  <si>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</si>
  <si>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</si>
  <si>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</si>
  <si>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</si>
  <si>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</si>
  <si>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</si>
  <si>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</si>
  <si>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</si>
  <si>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</si>
  <si>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</si>
  <si>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</si>
  <si>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</si>
  <si>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</si>
  <si>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</si>
  <si>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</si>
  <si>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</si>
  <si>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</si>
  <si>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</si>
  <si>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</si>
  <si>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</si>
  <si>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</si>
  <si>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</si>
  <si>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</si>
  <si>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</si>
  <si>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</si>
  <si>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</si>
  <si>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</si>
  <si>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</si>
  <si>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</si>
  <si>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</si>
  <si>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</si>
  <si>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</si>
  <si>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</si>
  <si>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</si>
  <si>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</si>
  <si>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</si>
  <si>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</si>
  <si>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</si>
  <si>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</si>
  <si>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</si>
  <si>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</si>
  <si>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</si>
  <si>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</si>
  <si>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</si>
  <si>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</si>
  <si>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</si>
  <si>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</si>
  <si>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</si>
  <si>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</si>
  <si>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</si>
  <si>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</si>
  <si>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</si>
  <si>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</si>
  <si>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</si>
  <si>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</si>
  <si>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</si>
  <si>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</si>
  <si>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</si>
  <si>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</si>
  <si>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</si>
  <si>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</si>
  <si>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</si>
  <si>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</si>
  <si>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</si>
  <si>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</si>
  <si>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</si>
  <si>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</si>
  <si>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</si>
  <si>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</si>
  <si>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</si>
  <si>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</si>
  <si>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</si>
  <si>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</si>
  <si>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</si>
  <si>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</si>
  <si>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</si>
  <si>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</si>
  <si>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</si>
  <si>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</si>
  <si>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</si>
  <si>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</si>
  <si>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</si>
  <si>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</si>
  <si>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</si>
  <si>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</si>
  <si>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</si>
  <si>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</si>
  <si>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</si>
  <si>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</si>
  <si>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</si>
  <si>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</si>
  <si>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</si>
  <si>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</si>
  <si>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</si>
  <si>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</si>
  <si>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</si>
  <si>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</si>
  <si>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</si>
  <si>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</si>
  <si>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</si>
  <si>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</si>
  <si>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</si>
  <si>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</si>
  <si>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</si>
  <si>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</si>
  <si>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</si>
  <si>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</si>
  <si>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</si>
  <si>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</si>
  <si>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</si>
  <si>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</si>
  <si>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</si>
  <si>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</si>
  <si>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</si>
  <si>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</si>
  <si>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</si>
  <si>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</si>
  <si>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</si>
  <si>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</si>
  <si>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</si>
  <si>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</si>
  <si>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</si>
  <si>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</si>
  <si>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</si>
  <si>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</si>
  <si>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</si>
  <si>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</si>
  <si>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</si>
  <si>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</si>
  <si>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</si>
  <si>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</si>
  <si>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</si>
  <si>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</si>
  <si>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</si>
  <si>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</si>
  <si>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</si>
  <si>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</si>
  <si>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</si>
  <si>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</si>
  <si>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</si>
  <si>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</si>
  <si>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</si>
  <si>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</si>
  <si>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</si>
  <si>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</si>
  <si>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</si>
  <si>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</si>
  <si>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</si>
  <si>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</si>
  <si>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</si>
  <si>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</si>
  <si>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</si>
  <si>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</si>
  <si>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</si>
  <si>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</si>
  <si>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</si>
  <si>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</si>
  <si>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</si>
  <si>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</si>
  <si>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</si>
  <si>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</si>
  <si>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</si>
  <si>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</si>
  <si>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</si>
  <si>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</si>
  <si>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</si>
  <si>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</si>
  <si>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</si>
  <si>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</si>
  <si>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</si>
  <si>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</si>
  <si>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</si>
  <si>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</si>
  <si>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</si>
  <si>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</si>
  <si>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</si>
  <si>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</si>
  <si>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</si>
  <si>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</si>
  <si>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</si>
  <si>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</si>
  <si>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</si>
  <si>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</si>
  <si>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</si>
  <si>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</si>
  <si>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</si>
  <si>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</si>
  <si>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</si>
  <si>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</si>
  <si>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</si>
  <si>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</si>
  <si>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</si>
  <si>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</si>
  <si>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</si>
  <si>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</si>
  <si>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</si>
  <si>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</si>
  <si>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</si>
  <si>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</si>
  <si>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</si>
  <si>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</si>
  <si>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</si>
  <si>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</si>
  <si>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</si>
  <si>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</si>
  <si>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</si>
  <si>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</si>
  <si>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</si>
  <si>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</si>
  <si>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</si>
  <si>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</si>
  <si>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</si>
  <si>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</si>
  <si>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</si>
  <si>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</si>
  <si>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</si>
  <si>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</si>
  <si>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</si>
  <si>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</si>
  <si>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</si>
  <si>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</si>
  <si>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</si>
  <si>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</si>
  <si>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</si>
  <si>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</si>
  <si>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</si>
  <si>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</si>
  <si>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</si>
  <si>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</si>
  <si>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</si>
  <si>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</si>
  <si>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</si>
  <si>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</si>
  <si>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</si>
  <si>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</si>
  <si>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</si>
  <si>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</si>
  <si>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</si>
  <si>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</si>
  <si>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</si>
  <si>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</si>
  <si>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</si>
  <si>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</si>
  <si>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</si>
  <si>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</si>
  <si>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</si>
  <si>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</si>
  <si>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</si>
  <si>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</si>
  <si>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</si>
  <si>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</si>
  <si>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</si>
  <si>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</si>
  <si>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</si>
  <si>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</si>
  <si>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</si>
  <si>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</si>
  <si>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</si>
  <si>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</si>
  <si>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</si>
  <si>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</si>
  <si>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</si>
  <si>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</si>
  <si>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</si>
  <si>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</si>
  <si>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</si>
  <si>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</si>
  <si>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</si>
  <si>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</si>
  <si>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</si>
  <si>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</si>
  <si>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</si>
  <si>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</si>
  <si>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</si>
  <si>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</si>
  <si>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</si>
  <si>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</si>
  <si>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</si>
  <si>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</si>
  <si>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</si>
  <si>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</si>
  <si>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</si>
  <si>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</si>
  <si>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</si>
  <si>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</si>
  <si>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</si>
  <si>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</si>
  <si>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</si>
  <si>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</si>
  <si>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</si>
  <si>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</si>
  <si>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</si>
  <si>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</si>
  <si>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</si>
  <si>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</si>
  <si>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</si>
  <si>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</si>
  <si>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</si>
  <si>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</si>
  <si>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</si>
  <si>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</si>
  <si>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</si>
  <si>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</si>
  <si>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</si>
  <si>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</si>
  <si>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</si>
  <si>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</si>
  <si>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</si>
  <si>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</si>
  <si>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</si>
  <si>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</si>
  <si>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</si>
  <si>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</si>
  <si>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</si>
  <si>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</si>
  <si>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</si>
  <si>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</si>
  <si>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</si>
  <si>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</si>
  <si>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</si>
  <si>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</si>
  <si>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</si>
  <si>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</si>
  <si>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</si>
  <si>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</si>
  <si>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</si>
  <si>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</si>
  <si>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</si>
  <si>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</si>
  <si>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</si>
  <si>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</si>
  <si>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</si>
  <si>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</si>
  <si>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</si>
  <si>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</si>
  <si>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</si>
  <si>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</si>
  <si>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</si>
  <si>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</si>
  <si>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</si>
  <si>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</si>
  <si>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</si>
  <si>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</si>
  <si>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</si>
  <si>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</si>
  <si>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</si>
  <si>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</si>
  <si>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</si>
  <si>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</si>
  <si>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</si>
  <si>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</si>
  <si>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</si>
  <si>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</si>
  <si>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</si>
  <si>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</si>
  <si>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</si>
  <si>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</si>
  <si>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</si>
  <si>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</si>
  <si>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</si>
  <si>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</si>
  <si>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</si>
  <si>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</si>
  <si>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</si>
  <si>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</si>
  <si>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</si>
  <si>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</si>
  <si>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</si>
  <si>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</si>
  <si>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</si>
  <si>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</si>
  <si>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</si>
  <si>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</si>
  <si>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</si>
  <si>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</si>
  <si>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</si>
  <si>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</si>
  <si>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</si>
  <si>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</si>
  <si>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</si>
  <si>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</si>
  <si>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</si>
  <si>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</si>
  <si>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</si>
  <si>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</si>
  <si>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</si>
  <si>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</si>
  <si>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</si>
  <si>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</si>
  <si>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</si>
  <si>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</si>
  <si>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</si>
  <si>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</si>
  <si>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</si>
  <si>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</si>
  <si>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</si>
  <si>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</si>
  <si>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</si>
  <si>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</si>
  <si>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</si>
  <si>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</si>
  <si>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</si>
  <si>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</si>
  <si>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</si>
  <si>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</si>
  <si>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</si>
  <si>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</si>
  <si>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</si>
  <si>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</si>
  <si>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</si>
  <si>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</si>
  <si>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</si>
  <si>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</si>
  <si>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</si>
  <si>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</si>
  <si>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</si>
  <si>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</si>
  <si>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</si>
  <si>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</si>
  <si>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</si>
  <si>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</si>
  <si>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</si>
  <si>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</si>
  <si>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</si>
  <si>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</si>
  <si>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</si>
  <si>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</si>
  <si>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</si>
  <si>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</si>
  <si>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</si>
  <si>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</si>
  <si>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</si>
  <si>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</si>
  <si>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</si>
  <si>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</si>
  <si>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</si>
  <si>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</si>
  <si>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</si>
  <si>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</si>
  <si>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</si>
  <si>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</si>
  <si>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</si>
  <si>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</si>
  <si>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</si>
  <si>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</si>
  <si>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</si>
  <si>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</si>
  <si>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</si>
  <si>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</si>
  <si>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</si>
  <si>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</si>
  <si>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</si>
  <si>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</si>
  <si>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</si>
  <si>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</si>
  <si>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</si>
  <si>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</si>
  <si>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</si>
  <si>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</si>
  <si>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</si>
  <si>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</si>
  <si>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</si>
  <si>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</si>
  <si>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</si>
  <si>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</si>
  <si>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</si>
  <si>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</si>
  <si>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</si>
  <si>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</si>
  <si>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</si>
  <si>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</si>
  <si>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</si>
  <si>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</si>
  <si>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</si>
  <si>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</si>
  <si>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</si>
  <si>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</si>
  <si>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</si>
  <si>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</si>
  <si>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</si>
  <si>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</si>
  <si>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</si>
  <si>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</si>
  <si>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</si>
  <si>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</si>
  <si>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</si>
  <si>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</si>
  <si>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</si>
  <si>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</si>
  <si>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</si>
  <si>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</si>
  <si>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</si>
  <si>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</si>
  <si>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</si>
  <si>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</si>
  <si>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</si>
  <si>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</si>
  <si>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</si>
  <si>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</si>
  <si>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</si>
  <si>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</si>
  <si>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</si>
  <si>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</si>
  <si>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</si>
  <si>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</si>
  <si>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</si>
  <si>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</si>
  <si>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</si>
  <si>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</si>
  <si>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</si>
  <si>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</si>
  <si>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</si>
  <si>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</si>
  <si>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</si>
  <si>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</si>
  <si>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</si>
  <si>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</si>
  <si>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</si>
  <si>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</si>
  <si>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</si>
  <si>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</si>
  <si>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</si>
  <si>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</si>
  <si>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</si>
  <si>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</si>
  <si>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</si>
  <si>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</si>
  <si>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</si>
  <si>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</si>
  <si>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</si>
  <si>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</si>
  <si>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</si>
  <si>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</si>
  <si>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</si>
  <si>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</si>
  <si>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</si>
  <si>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</si>
  <si>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</si>
  <si>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</si>
  <si>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</si>
  <si>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</si>
  <si>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</si>
  <si>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</si>
  <si>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</si>
  <si>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</si>
  <si>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</si>
  <si>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</si>
  <si>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</si>
  <si>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</si>
  <si>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</si>
  <si>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</si>
  <si>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</si>
  <si>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</si>
  <si>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</si>
  <si>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</si>
  <si>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</si>
  <si>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</si>
  <si>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</si>
  <si>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</si>
  <si>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</si>
  <si>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</si>
  <si>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</si>
  <si>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</si>
  <si>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</si>
  <si>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</si>
  <si>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</si>
  <si>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</si>
  <si>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</si>
  <si>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</si>
  <si>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</si>
  <si>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</si>
  <si>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</si>
  <si>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</si>
  <si>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</si>
  <si>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</si>
  <si>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</si>
  <si>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</si>
  <si>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</si>
  <si>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</si>
  <si>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</si>
  <si>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</si>
  <si>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</si>
  <si>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</si>
  <si>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</si>
  <si>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</si>
  <si>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</si>
  <si>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</si>
  <si>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</si>
  <si>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</si>
  <si>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</si>
  <si>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</si>
  <si>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</si>
  <si>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</si>
  <si>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</si>
  <si>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</si>
  <si>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</si>
  <si>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</si>
  <si>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</si>
  <si>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</si>
  <si>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</si>
  <si>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</si>
  <si>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</si>
  <si>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</si>
  <si>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</si>
  <si>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</si>
  <si>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</si>
  <si>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</si>
  <si>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</si>
  <si>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</si>
  <si>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</si>
  <si>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</si>
  <si>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</si>
  <si>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</si>
  <si>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</si>
  <si>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</si>
  <si>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</si>
  <si>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</si>
  <si>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</si>
  <si>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</si>
  <si>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</si>
  <si>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</si>
  <si>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</si>
  <si>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</si>
  <si>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</si>
  <si>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</si>
  <si>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</si>
  <si>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</si>
  <si>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</si>
  <si>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</si>
  <si>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</si>
  <si>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</si>
  <si>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</si>
  <si>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</si>
  <si>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</si>
  <si>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</si>
  <si>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</si>
  <si>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</si>
  <si>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</si>
  <si>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</si>
  <si>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</si>
  <si>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</si>
  <si>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</si>
  <si>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</si>
  <si>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</si>
  <si>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</si>
  <si>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</si>
  <si>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</si>
  <si>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</si>
  <si>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</si>
  <si>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</si>
  <si>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</si>
  <si>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</si>
  <si>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</si>
  <si>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</si>
  <si>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</si>
  <si>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</si>
  <si>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</si>
  <si>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</si>
  <si>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</si>
  <si>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</si>
  <si>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</si>
  <si>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</si>
  <si>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</si>
  <si>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</si>
  <si>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</si>
  <si>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</si>
  <si>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</si>
  <si>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</si>
  <si>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</si>
  <si>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</si>
  <si>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</si>
  <si>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</si>
  <si>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</si>
  <si>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</si>
  <si>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</si>
  <si>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</si>
  <si>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</si>
  <si>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</si>
  <si>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</si>
  <si>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</si>
  <si>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</si>
  <si>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</si>
  <si>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</si>
  <si>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</si>
  <si>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</si>
  <si>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</si>
  <si>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</si>
  <si>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</si>
  <si>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</si>
  <si>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</si>
  <si>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</si>
  <si>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</si>
  <si>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</si>
  <si>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</si>
  <si>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</si>
  <si>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</si>
  <si>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</si>
  <si>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</si>
  <si>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</si>
  <si>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</si>
  <si>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</si>
  <si>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</si>
  <si>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</si>
  <si>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</si>
  <si>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</si>
  <si>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</si>
  <si>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</si>
  <si>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</si>
  <si>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</si>
  <si>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</si>
  <si>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</si>
  <si>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</si>
  <si>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</si>
  <si>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</si>
  <si>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</si>
  <si>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</si>
  <si>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</si>
  <si>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</si>
  <si>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</si>
  <si>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</si>
  <si>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</si>
  <si>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</si>
  <si>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</si>
  <si>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</si>
  <si>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</si>
  <si>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</si>
  <si>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</si>
  <si>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</si>
  <si>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</si>
  <si>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</si>
  <si>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</si>
  <si>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</si>
  <si>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</si>
  <si>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</si>
  <si>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</si>
  <si>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</si>
  <si>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</si>
  <si>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</si>
  <si>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</si>
  <si>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</si>
  <si>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</si>
  <si>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</si>
  <si>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</si>
  <si>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</si>
  <si>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</si>
  <si>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</si>
  <si>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</si>
  <si>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</si>
  <si>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</si>
  <si>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</si>
  <si>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</si>
  <si>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</si>
  <si>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</si>
  <si>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</si>
  <si>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</si>
  <si>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</si>
  <si>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</si>
  <si>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</si>
  <si>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</si>
  <si>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</si>
  <si>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</si>
  <si>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</si>
  <si>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</si>
  <si>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</si>
  <si>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</si>
  <si>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</si>
  <si>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</si>
  <si>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</si>
  <si>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</si>
  <si>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</si>
  <si>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</si>
  <si>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</si>
  <si>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</si>
  <si>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</si>
  <si>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</si>
  <si>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</si>
  <si>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</si>
  <si>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</si>
  <si>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</si>
  <si>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</si>
  <si>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</si>
  <si>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</si>
  <si>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</si>
  <si>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</si>
  <si>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</si>
  <si>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</si>
  <si>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</si>
  <si>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</si>
  <si>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</si>
  <si>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</si>
  <si>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</si>
  <si>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</si>
  <si>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</si>
  <si>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</si>
  <si>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</si>
  <si>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</si>
  <si>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</si>
  <si>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</si>
  <si>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</si>
  <si>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</si>
  <si>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</si>
  <si>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</si>
  <si>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</si>
  <si>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</si>
  <si>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</si>
  <si>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</si>
  <si>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</si>
  <si>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</si>
  <si>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</si>
  <si>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</si>
  <si>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</si>
  <si>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</si>
  <si>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</si>
  <si>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</si>
  <si>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</si>
  <si>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</si>
  <si>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</si>
  <si>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</si>
  <si>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</si>
  <si>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</si>
  <si>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</si>
  <si>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</si>
  <si>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</si>
  <si>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</si>
  <si>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</si>
  <si>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</si>
  <si>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</si>
  <si>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</si>
  <si>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</si>
  <si>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</si>
  <si>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</si>
  <si>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</si>
  <si>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</si>
  <si>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</si>
  <si>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</si>
  <si>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</si>
  <si>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</si>
  <si>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</si>
  <si>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</si>
  <si>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</si>
  <si>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</si>
  <si>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</si>
  <si>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</si>
  <si>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</si>
  <si>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</si>
  <si>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</si>
  <si>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</si>
  <si>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</si>
  <si>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</si>
  <si>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</si>
  <si>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</si>
  <si>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</si>
  <si>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</si>
  <si>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</si>
  <si>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</si>
  <si>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</si>
  <si>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</si>
  <si>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</si>
  <si>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</si>
  <si>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</si>
  <si>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</si>
  <si>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</si>
  <si>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</si>
  <si>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</si>
  <si>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</si>
  <si>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</si>
  <si>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</si>
  <si>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</si>
  <si>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</si>
  <si>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</si>
  <si>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</si>
  <si>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</si>
  <si>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</si>
  <si>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</si>
  <si>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</si>
  <si>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</si>
  <si>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</si>
  <si>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</si>
  <si>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</si>
  <si>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</si>
  <si>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</si>
  <si>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</si>
  <si>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</si>
  <si>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</si>
  <si>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</si>
  <si>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</si>
  <si>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</si>
  <si>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</si>
  <si>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</si>
  <si>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</si>
  <si>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</si>
  <si>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</si>
  <si>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</si>
  <si>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</si>
  <si>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</si>
  <si>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</si>
  <si>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</si>
  <si>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</si>
  <si>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</si>
  <si>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</si>
  <si>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</si>
  <si>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</si>
  <si>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</si>
  <si>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</si>
  <si>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</si>
  <si>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</si>
  <si>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</si>
  <si>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</si>
  <si>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</si>
  <si>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</si>
  <si>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</si>
  <si>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</si>
  <si>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</si>
  <si>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</si>
  <si>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</si>
  <si>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</si>
  <si>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</si>
  <si>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</si>
  <si>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</si>
  <si>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</si>
  <si>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</si>
  <si>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</si>
  <si>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</si>
  <si>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</si>
  <si>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</si>
  <si>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</si>
  <si>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</si>
  <si>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</si>
  <si>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</si>
  <si>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</si>
  <si>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</si>
  <si>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</si>
  <si>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</si>
  <si>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</si>
  <si>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</si>
  <si>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</si>
  <si>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</si>
  <si>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</si>
  <si>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</si>
  <si>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</si>
  <si>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</si>
  <si>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</si>
  <si>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</si>
  <si>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</si>
  <si>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</si>
  <si>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</si>
  <si>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</si>
  <si>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</si>
  <si>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</si>
  <si>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</si>
  <si>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</si>
  <si>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</si>
  <si>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</si>
  <si>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</si>
  <si>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</si>
  <si>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</si>
  <si>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</si>
  <si>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</si>
  <si>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</si>
  <si>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</si>
  <si>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</si>
  <si>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</si>
  <si>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</si>
  <si>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</si>
  <si>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</si>
  <si>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</si>
  <si>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</si>
  <si>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</si>
  <si>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</si>
  <si>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</si>
  <si>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</si>
  <si>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</si>
  <si>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</si>
  <si>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</si>
  <si>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</si>
  <si>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</si>
  <si>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</si>
  <si>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</si>
  <si>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</si>
  <si>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</si>
  <si>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</si>
  <si>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</si>
  <si>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</si>
  <si>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</si>
  <si>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</si>
  <si>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</si>
  <si>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</si>
  <si>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</si>
  <si>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</si>
  <si>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</si>
  <si>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</si>
  <si>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</si>
  <si>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</si>
  <si>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</si>
  <si>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</si>
  <si>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</si>
  <si>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</si>
  <si>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</si>
  <si>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</si>
  <si>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</si>
  <si>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</si>
  <si>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</si>
  <si>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</si>
  <si>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</si>
  <si>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</si>
  <si>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</si>
  <si>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</si>
  <si>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</si>
  <si>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</si>
  <si>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</si>
  <si>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</si>
  <si>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</si>
  <si>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</si>
  <si>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</si>
  <si>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</si>
  <si>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</si>
  <si>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</si>
  <si>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</si>
  <si>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</si>
  <si>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</si>
  <si>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</si>
  <si>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</si>
  <si>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</si>
  <si>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</si>
  <si>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</si>
  <si>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</si>
  <si>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</si>
  <si>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</si>
  <si>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</si>
  <si>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</si>
  <si>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</si>
  <si>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</si>
  <si>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</si>
  <si>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</si>
  <si>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</si>
  <si>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</si>
  <si>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</si>
  <si>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</si>
  <si>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</si>
  <si>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</si>
  <si>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</si>
  <si>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</si>
  <si>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</si>
  <si>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</si>
  <si>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</si>
  <si>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</si>
  <si>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</si>
  <si>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</si>
  <si>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</si>
  <si>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</si>
  <si>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</si>
  <si>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</si>
  <si>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</si>
  <si>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</si>
  <si>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</si>
  <si>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</si>
  <si>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</si>
  <si>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</si>
  <si>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</si>
  <si>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</si>
  <si>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</si>
  <si>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</si>
  <si>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</si>
  <si>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</si>
  <si>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</si>
  <si>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</si>
  <si>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</si>
  <si>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</si>
  <si>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</si>
  <si>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</si>
  <si>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</si>
  <si>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</si>
  <si>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</si>
  <si>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</si>
  <si>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</si>
  <si>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</si>
  <si>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</si>
  <si>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</si>
  <si>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</si>
  <si>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</si>
  <si>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</si>
  <si>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</si>
  <si>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</si>
  <si>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</si>
  <si>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</si>
  <si>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</si>
  <si>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</si>
  <si>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</si>
  <si>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</si>
  <si>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</si>
  <si>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</si>
  <si>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</si>
  <si>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</si>
  <si>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</si>
  <si>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</si>
  <si>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</si>
  <si>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</si>
  <si>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</si>
  <si>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</si>
  <si>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</si>
  <si>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</si>
  <si>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</si>
  <si>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</si>
  <si>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</si>
  <si>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</si>
  <si>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</si>
  <si>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</si>
  <si>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</si>
  <si>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</si>
  <si>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</si>
  <si>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</si>
  <si>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</si>
  <si>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</si>
  <si>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</si>
  <si>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</si>
  <si>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</si>
  <si>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</si>
  <si>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</si>
  <si>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</si>
  <si>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</si>
  <si>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</si>
  <si>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</si>
  <si>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</si>
  <si>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</si>
  <si>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</si>
  <si>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</si>
  <si>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</si>
  <si>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</si>
  <si>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</si>
  <si>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</si>
  <si>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</si>
  <si>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</si>
  <si>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</si>
  <si>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</si>
  <si>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</si>
  <si>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</si>
  <si>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</si>
  <si>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</si>
  <si>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</si>
  <si>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</si>
  <si>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</si>
  <si>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</si>
  <si>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</si>
  <si>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</si>
  <si>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</si>
  <si>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</si>
  <si>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</si>
  <si>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</si>
  <si>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</si>
  <si>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</si>
  <si>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</si>
  <si>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</si>
  <si>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</si>
  <si>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</si>
  <si>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</si>
  <si>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</si>
  <si>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</si>
  <si>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</si>
  <si>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</si>
  <si>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</si>
  <si>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</si>
  <si>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</si>
  <si>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</si>
  <si>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</si>
  <si>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</si>
  <si>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</si>
  <si>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</si>
  <si>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</si>
  <si>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</si>
  <si>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</si>
  <si>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</si>
  <si>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</si>
  <si>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</si>
  <si>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</si>
  <si>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</si>
  <si>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</si>
  <si>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</si>
  <si>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</si>
  <si>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</si>
  <si>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</si>
  <si>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</si>
  <si>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</si>
  <si>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</si>
  <si>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</si>
  <si>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</si>
  <si>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</si>
  <si>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</si>
  <si>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</si>
  <si>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</si>
  <si>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</si>
  <si>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</si>
  <si>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</si>
  <si>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</si>
  <si>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</si>
  <si>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</si>
  <si>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</si>
  <si>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</si>
  <si>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</si>
  <si>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</si>
  <si>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</si>
  <si>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</si>
  <si>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</si>
  <si>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</si>
  <si>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</si>
  <si>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</si>
  <si>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</si>
  <si>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</si>
  <si>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</si>
  <si>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</si>
  <si>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</si>
  <si>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</si>
  <si>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</si>
  <si>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</si>
  <si>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</si>
  <si>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</si>
  <si>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</si>
  <si>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</si>
  <si>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</si>
  <si>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</si>
  <si>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</si>
  <si>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</si>
  <si>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</si>
  <si>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</si>
  <si>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</si>
  <si>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</si>
  <si>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</si>
  <si>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</si>
  <si>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</si>
  <si>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</si>
  <si>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</si>
  <si>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</si>
  <si>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</si>
  <si>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</si>
  <si>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</si>
  <si>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</si>
  <si>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</si>
  <si>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</si>
  <si>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</si>
  <si>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</si>
  <si>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</si>
  <si>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</si>
  <si>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</si>
  <si>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</si>
  <si>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</si>
  <si>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</si>
  <si>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</si>
  <si>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</si>
  <si>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</si>
  <si>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</si>
  <si>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</si>
  <si>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</si>
  <si>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</si>
  <si>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</si>
  <si>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</si>
  <si>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</si>
  <si>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</si>
  <si>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</si>
  <si>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</si>
  <si>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</si>
  <si>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</si>
  <si>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</si>
  <si>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</si>
  <si>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</si>
  <si>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</si>
  <si>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</si>
  <si>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</si>
  <si>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</si>
  <si>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</si>
  <si>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</si>
  <si>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</si>
  <si>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</si>
  <si>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</si>
  <si>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</si>
  <si>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</si>
  <si>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</si>
  <si>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</si>
  <si>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</si>
  <si>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</si>
  <si>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</si>
  <si>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</si>
  <si>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</si>
  <si>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</si>
  <si>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</si>
  <si>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</si>
  <si>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</si>
  <si>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</si>
  <si>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</si>
  <si>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</si>
  <si>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</si>
  <si>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</si>
  <si>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</si>
  <si>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</si>
  <si>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</si>
  <si>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</si>
  <si>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</si>
  <si>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</si>
  <si>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</si>
  <si>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</si>
  <si>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</si>
  <si>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</si>
  <si>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</si>
  <si>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</si>
  <si>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</si>
  <si>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</si>
  <si>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</si>
  <si>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</si>
  <si>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</si>
  <si>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</si>
  <si>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</si>
  <si>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</si>
  <si>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</si>
  <si>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</si>
  <si>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</si>
  <si>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</si>
  <si>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</si>
  <si>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</si>
  <si>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</si>
  <si>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</si>
  <si>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</si>
  <si>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</si>
  <si>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</si>
  <si>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</si>
  <si>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</si>
  <si>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</si>
  <si>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</si>
  <si>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</si>
  <si>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</si>
  <si>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</si>
  <si>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</si>
  <si>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</si>
  <si>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</si>
  <si>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</si>
  <si>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</si>
  <si>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</si>
  <si>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</si>
  <si>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</si>
  <si>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</si>
  <si>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</si>
  <si>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</si>
  <si>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</si>
  <si>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</si>
  <si>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</si>
  <si>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</si>
  <si>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</si>
  <si>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</si>
  <si>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</si>
  <si>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</si>
  <si>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</si>
  <si>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</si>
  <si>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</si>
  <si>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</si>
  <si>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</si>
  <si>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</si>
  <si>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</si>
  <si>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</si>
  <si>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</si>
  <si>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</si>
  <si>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</si>
  <si>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</si>
  <si>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</si>
  <si>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</si>
  <si>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</si>
  <si>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</si>
  <si>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</si>
  <si>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</si>
  <si>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</si>
  <si>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</si>
  <si>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</si>
  <si>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</si>
  <si>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</si>
  <si>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</si>
  <si>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</si>
  <si>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</si>
  <si>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</si>
  <si>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</si>
  <si>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</si>
  <si>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</si>
  <si>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</si>
  <si>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</si>
  <si>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</si>
  <si>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</si>
  <si>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</si>
  <si>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</si>
  <si>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</si>
  <si>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</si>
  <si>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</si>
  <si>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</si>
  <si>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</si>
  <si>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</si>
  <si>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</si>
  <si>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</si>
  <si>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</si>
  <si>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</si>
  <si>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</si>
  <si>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</si>
  <si>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</si>
  <si>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</si>
  <si>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</si>
  <si>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</si>
  <si>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</si>
  <si>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</si>
  <si>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</si>
  <si>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</si>
  <si>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</si>
  <si>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</si>
  <si>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</si>
  <si>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</si>
  <si>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</si>
  <si>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</si>
  <si>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</si>
  <si>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</si>
  <si>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</si>
  <si>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</si>
  <si>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</si>
  <si>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</si>
  <si>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</si>
  <si>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</si>
  <si>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</si>
  <si>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</si>
  <si>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</si>
  <si>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</si>
  <si>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</si>
  <si>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</si>
  <si>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</si>
  <si>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</si>
  <si>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</si>
  <si>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</si>
  <si>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</si>
  <si>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</si>
  <si>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</si>
  <si>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</si>
  <si>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</si>
  <si>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</si>
  <si>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</si>
  <si>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</si>
  <si>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</si>
  <si>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</si>
  <si>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</si>
  <si>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</si>
  <si>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</si>
  <si>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</si>
  <si>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</si>
  <si>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</si>
  <si>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</si>
  <si>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</si>
  <si>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</si>
  <si>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</si>
  <si>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</si>
  <si>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</si>
  <si>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</si>
  <si>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</si>
  <si>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</si>
  <si>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</si>
  <si>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</si>
  <si>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</si>
  <si>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</si>
  <si>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</si>
  <si>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</si>
  <si>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</si>
  <si>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</si>
  <si>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</si>
  <si>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</si>
  <si>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</si>
  <si>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</si>
  <si>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</si>
  <si>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</si>
  <si>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</si>
  <si>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</si>
  <si>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</si>
  <si>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</si>
  <si>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</si>
  <si>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</si>
  <si>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</si>
  <si>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</si>
  <si>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</si>
  <si>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</si>
  <si>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</si>
  <si>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</si>
  <si>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</si>
  <si>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</si>
  <si>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</si>
  <si>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</si>
  <si>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</si>
  <si>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</si>
  <si>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</si>
  <si>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</si>
  <si>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</si>
  <si>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</si>
  <si>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</si>
  <si>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</si>
  <si>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</si>
  <si>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</si>
  <si>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</si>
  <si>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</si>
  <si>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</si>
  <si>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</si>
  <si>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</si>
  <si>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</si>
  <si>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</si>
  <si>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</si>
  <si>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</si>
  <si>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</si>
  <si>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</si>
  <si>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</si>
  <si>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</si>
  <si>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</si>
  <si>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</si>
  <si>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</si>
  <si>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</si>
  <si>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</si>
  <si>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</si>
  <si>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</si>
  <si>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</si>
  <si>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</si>
  <si>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</si>
  <si>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</si>
  <si>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</si>
  <si>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</si>
  <si>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</si>
  <si>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</si>
  <si>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</si>
  <si>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</si>
  <si>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</si>
  <si>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</si>
  <si>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</si>
  <si>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</si>
  <si>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</si>
  <si>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</si>
  <si>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</si>
  <si>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</si>
  <si>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</si>
  <si>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</si>
  <si>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</si>
  <si>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</si>
  <si>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</si>
  <si>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</si>
  <si>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</si>
  <si>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</si>
  <si>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</si>
  <si>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</si>
  <si>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</si>
  <si>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</si>
  <si>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</si>
  <si>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</si>
  <si>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</si>
  <si>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</si>
  <si>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</si>
  <si>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</si>
  <si>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</si>
  <si>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</si>
  <si>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</si>
  <si>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</si>
  <si>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</si>
  <si>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</si>
  <si>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</si>
  <si>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</si>
  <si>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</si>
  <si>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</si>
  <si>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</si>
  <si>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</si>
  <si>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</si>
  <si>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</si>
  <si>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</si>
  <si>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</si>
  <si>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</si>
  <si>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</si>
  <si>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</si>
  <si>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</si>
  <si>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</si>
  <si>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</si>
  <si>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</si>
  <si>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</si>
  <si>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</si>
  <si>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</si>
  <si>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</si>
  <si>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</si>
  <si>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</si>
  <si>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</si>
  <si>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</si>
  <si>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</si>
  <si>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</si>
  <si>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</si>
  <si>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</si>
  <si>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</si>
  <si>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</si>
  <si>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</si>
  <si>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</si>
  <si>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</si>
  <si>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</si>
  <si>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</si>
  <si>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</si>
  <si>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</si>
  <si>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</si>
  <si>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</si>
  <si>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</si>
  <si>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</si>
  <si>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</si>
  <si>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</si>
  <si>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</si>
  <si>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</si>
  <si>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</si>
  <si>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</si>
  <si>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</si>
  <si>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</si>
  <si>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</si>
  <si>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</si>
  <si>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</si>
  <si>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</si>
  <si>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</si>
  <si>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</si>
  <si>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</si>
  <si>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</si>
  <si>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</si>
  <si>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</si>
  <si>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</si>
  <si>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</si>
  <si>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</si>
  <si>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</si>
  <si>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</si>
  <si>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</si>
  <si>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</si>
  <si>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</si>
  <si>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</si>
  <si>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</si>
  <si>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</si>
  <si>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</si>
  <si>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</si>
  <si>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</si>
  <si>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</si>
  <si>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</si>
  <si>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</si>
  <si>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</si>
  <si>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</si>
  <si>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</si>
  <si>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</si>
  <si>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</si>
  <si>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</si>
  <si>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</si>
  <si>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</si>
  <si>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</si>
  <si>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</si>
  <si>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</si>
  <si>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</si>
  <si>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</si>
  <si>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</si>
  <si>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</si>
  <si>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</si>
  <si>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</si>
  <si>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</si>
  <si>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</si>
  <si>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</si>
  <si>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</si>
  <si>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</si>
  <si>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</si>
  <si>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</si>
  <si>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</si>
  <si>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</si>
  <si>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</si>
  <si>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</si>
  <si>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</si>
  <si>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</si>
  <si>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</si>
  <si>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</si>
  <si>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</si>
  <si>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</si>
  <si>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</si>
  <si>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</si>
  <si>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</si>
  <si>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</si>
  <si>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</si>
  <si>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</si>
  <si>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</si>
  <si>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</si>
  <si>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</si>
  <si>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</si>
  <si>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</si>
  <si>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</si>
  <si>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</si>
  <si>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</si>
  <si>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</si>
  <si>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</si>
  <si>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</si>
  <si>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</si>
  <si>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</si>
  <si>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</si>
  <si>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</si>
  <si>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</si>
  <si>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</si>
  <si>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</si>
  <si>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</si>
  <si>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</si>
  <si>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</si>
  <si>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</si>
  <si>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</si>
  <si>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</si>
  <si>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</si>
  <si>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</si>
  <si>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</si>
  <si>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</si>
  <si>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</si>
  <si>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</si>
  <si>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</si>
  <si>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</si>
  <si>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</si>
  <si>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</si>
  <si>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</si>
  <si>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</si>
  <si>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</si>
  <si>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</si>
  <si>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</si>
  <si>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</si>
  <si>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</si>
  <si>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</si>
  <si>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</si>
  <si>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</si>
  <si>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</si>
  <si>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</si>
  <si>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</si>
  <si>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</si>
  <si>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</si>
  <si>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</si>
  <si>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</si>
  <si>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</si>
  <si>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</si>
  <si>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</si>
  <si>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</si>
  <si>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</si>
  <si>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</si>
  <si>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</si>
  <si>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</si>
  <si>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</si>
  <si>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</si>
  <si>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</si>
  <si>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</si>
  <si>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</si>
  <si>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</si>
  <si>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</si>
  <si>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</si>
  <si>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</si>
  <si>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</si>
  <si>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</si>
  <si>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</si>
  <si>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</si>
  <si>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</si>
  <si>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</si>
  <si>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</si>
  <si>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</si>
  <si>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</si>
  <si>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</si>
  <si>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</si>
  <si>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</si>
  <si>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</si>
  <si>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</si>
  <si>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</si>
  <si>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</si>
  <si>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</si>
  <si>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</si>
  <si>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</si>
  <si>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</si>
  <si>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</si>
  <si>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</si>
  <si>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</si>
  <si>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</si>
  <si>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</si>
  <si>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</si>
  <si>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</si>
  <si>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</si>
  <si>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</si>
  <si>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</si>
  <si>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</si>
  <si>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</si>
  <si>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</si>
  <si>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</si>
  <si>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</si>
  <si>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</si>
  <si>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</si>
  <si>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</si>
  <si>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</si>
  <si>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</si>
  <si>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</si>
  <si>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</si>
  <si>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</si>
  <si>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</si>
  <si>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</si>
  <si>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</si>
  <si>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</si>
  <si>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</si>
  <si>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</si>
  <si>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</si>
  <si>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</si>
  <si>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</si>
  <si>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</si>
  <si>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</si>
  <si>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</si>
  <si>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</si>
  <si>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</si>
  <si>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</si>
  <si>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</si>
  <si>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</si>
  <si>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</si>
  <si>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</si>
  <si>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</si>
  <si>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</si>
  <si>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</si>
  <si>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</si>
  <si>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</si>
  <si>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</si>
  <si>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</si>
  <si>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</si>
  <si>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</si>
  <si>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</si>
  <si>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</si>
  <si>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</si>
  <si>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</si>
  <si>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</si>
  <si>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</si>
  <si>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</si>
  <si>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</si>
  <si>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</si>
  <si>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</si>
  <si>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</si>
  <si>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</si>
  <si>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</si>
  <si>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</si>
  <si>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</si>
  <si>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</si>
  <si>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</si>
  <si>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</si>
  <si>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</si>
  <si>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</si>
  <si>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</si>
  <si>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</si>
  <si>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</si>
  <si>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</si>
  <si>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</si>
  <si>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</si>
  <si>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</si>
  <si>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</si>
  <si>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</si>
  <si>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</si>
  <si>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</si>
  <si>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</si>
  <si>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</si>
  <si>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</si>
  <si>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</si>
  <si>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</si>
  <si>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</si>
  <si>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</si>
  <si>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</si>
  <si>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</si>
  <si>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</si>
  <si>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</si>
  <si>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</si>
  <si>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</si>
  <si>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</si>
  <si>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</si>
  <si>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</si>
  <si>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</si>
  <si>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</si>
  <si>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</si>
  <si>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</si>
  <si>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</si>
  <si>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</si>
  <si>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</si>
  <si>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</si>
  <si>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</si>
  <si>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</si>
  <si>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</si>
  <si>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</si>
  <si>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</si>
  <si>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</si>
  <si>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</si>
  <si>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</si>
  <si>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</si>
  <si>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</si>
  <si>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</si>
  <si>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</si>
  <si>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</si>
  <si>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</si>
  <si>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</si>
  <si>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</si>
  <si>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</si>
  <si>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</si>
  <si>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</si>
  <si>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</si>
  <si>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</si>
  <si>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</si>
  <si>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</si>
  <si>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</si>
  <si>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</si>
  <si>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</si>
  <si>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</si>
  <si>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</si>
  <si>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</si>
  <si>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</si>
  <si>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</si>
  <si>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</si>
  <si>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</si>
  <si>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</si>
  <si>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</si>
  <si>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</si>
  <si>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</si>
  <si>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</si>
  <si>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</si>
  <si>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</si>
  <si>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</si>
  <si>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</si>
  <si>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</si>
  <si>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</si>
  <si>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</si>
  <si>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</si>
  <si>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</si>
  <si>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</si>
  <si>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</si>
  <si>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</si>
  <si>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</si>
  <si>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</si>
  <si>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</si>
  <si>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</si>
  <si>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</si>
  <si>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</si>
  <si>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</si>
  <si>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</si>
  <si>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</si>
  <si>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</si>
  <si>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</si>
  <si>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</si>
  <si>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</si>
  <si>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</si>
  <si>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</si>
  <si>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</si>
  <si>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</si>
  <si>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</si>
  <si>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</si>
  <si>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</si>
  <si>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</si>
  <si>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</si>
  <si>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</si>
  <si>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</si>
  <si>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</si>
  <si>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</si>
  <si>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</si>
  <si>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</si>
  <si>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</si>
  <si>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</si>
  <si>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</si>
  <si>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</si>
  <si>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</si>
  <si>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</si>
  <si>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</si>
  <si>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</si>
  <si>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</si>
  <si>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</si>
  <si>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</si>
  <si>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</si>
  <si>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</si>
  <si>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</si>
  <si>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</si>
  <si>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</si>
  <si>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</si>
  <si>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</si>
  <si>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</si>
  <si>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</si>
  <si>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</si>
  <si>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</si>
  <si>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</si>
  <si>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</si>
  <si>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</si>
  <si>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</si>
  <si>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</si>
  <si>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</si>
  <si>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</si>
  <si>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</si>
  <si>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</si>
  <si>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</si>
  <si>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</si>
  <si>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</si>
  <si>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</si>
  <si>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</si>
  <si>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</si>
  <si>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</si>
  <si>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</si>
  <si>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</si>
  <si>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</si>
  <si>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</si>
  <si>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</si>
  <si>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</si>
  <si>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</si>
  <si>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</si>
  <si>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</si>
  <si>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</si>
  <si>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</si>
  <si>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</si>
  <si>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</si>
  <si>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</si>
  <si>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</si>
  <si>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</si>
  <si>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</si>
  <si>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</si>
  <si>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</si>
  <si>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</si>
  <si>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</si>
  <si>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</si>
  <si>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</si>
  <si>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</si>
  <si>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</si>
  <si>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</si>
  <si>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</si>
  <si>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</si>
  <si>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</si>
  <si>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</si>
  <si>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</si>
  <si>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</si>
  <si>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</si>
  <si>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</si>
  <si>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</si>
  <si>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</si>
  <si>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</si>
  <si>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</si>
  <si>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</si>
  <si>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</si>
  <si>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</si>
  <si>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</si>
  <si>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</si>
  <si>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</si>
  <si>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</si>
  <si>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</si>
  <si>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</si>
  <si>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</si>
  <si>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</si>
  <si>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</si>
  <si>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</si>
  <si>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</si>
  <si>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</si>
  <si>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</si>
  <si>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</si>
  <si>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</si>
  <si>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</si>
  <si>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</si>
  <si>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</si>
  <si>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</si>
  <si>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</si>
  <si>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</si>
  <si>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</si>
  <si>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</si>
  <si>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</si>
  <si>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</si>
  <si>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</si>
  <si>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</si>
  <si>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</si>
  <si>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</si>
  <si>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</si>
  <si>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</si>
  <si>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</si>
  <si>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</si>
  <si>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</si>
  <si>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</si>
  <si>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</si>
  <si>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</si>
  <si>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</si>
  <si>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</si>
  <si>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</si>
  <si>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</si>
  <si>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</si>
  <si>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</si>
  <si>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</si>
  <si>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</si>
  <si>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</si>
  <si>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</si>
  <si>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</si>
  <si>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</si>
  <si>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</si>
  <si>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</si>
  <si>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</si>
  <si>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</si>
  <si>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</si>
  <si>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</si>
  <si>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</si>
  <si>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</si>
  <si>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</si>
  <si>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</si>
  <si>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</si>
  <si>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</si>
  <si>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</si>
  <si>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</si>
  <si>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</si>
  <si>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</si>
  <si>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</si>
  <si>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</si>
  <si>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</si>
  <si>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</si>
  <si>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</si>
  <si>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</si>
  <si>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</si>
  <si>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</si>
  <si>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</si>
  <si>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</si>
  <si>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</si>
  <si>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</si>
  <si>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</si>
  <si>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</si>
  <si>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</si>
  <si>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</si>
  <si>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</si>
  <si>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</si>
  <si>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</si>
  <si>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</si>
  <si>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</si>
  <si>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</si>
  <si>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</si>
  <si>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</si>
  <si>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</si>
  <si>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</si>
  <si>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</si>
  <si>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</si>
  <si>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</si>
  <si>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</si>
  <si>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</si>
  <si>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</si>
  <si>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</si>
  <si>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</si>
  <si>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</si>
  <si>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</si>
  <si>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</si>
  <si>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</si>
  <si>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</si>
  <si>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</si>
  <si>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</si>
  <si>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</si>
  <si>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</si>
  <si>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</si>
  <si>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</si>
  <si>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</si>
  <si>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</si>
  <si>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</si>
  <si>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</si>
  <si>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</si>
  <si>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</si>
  <si>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</si>
  <si>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</si>
  <si>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</si>
  <si>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</si>
  <si>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</si>
  <si>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</si>
  <si>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</si>
  <si>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</si>
  <si>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</si>
  <si>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</si>
  <si>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</si>
  <si>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</si>
  <si>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</si>
  <si>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</si>
  <si>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</si>
  <si>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</si>
  <si>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</si>
  <si>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</si>
  <si>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</si>
  <si>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</si>
  <si>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</si>
  <si>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</si>
  <si>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</si>
  <si>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</si>
  <si>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</si>
  <si>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</si>
  <si>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</si>
  <si>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</si>
  <si>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</si>
  <si>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</si>
  <si>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</si>
  <si>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</si>
  <si>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</si>
  <si>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</si>
  <si>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</si>
  <si>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</si>
  <si>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</si>
  <si>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</si>
  <si>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</si>
  <si>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</si>
  <si>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</si>
  <si>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</si>
  <si>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</si>
  <si>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</si>
  <si>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</si>
  <si>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</si>
  <si>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</si>
  <si>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</si>
  <si>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</si>
  <si>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</si>
  <si>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</si>
  <si>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</si>
  <si>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</si>
  <si>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</si>
  <si>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</si>
  <si>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</si>
  <si>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</si>
  <si>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</si>
  <si>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</si>
  <si>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</si>
  <si>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</si>
  <si>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</si>
  <si>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</si>
  <si>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</si>
  <si>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</si>
  <si>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</si>
  <si>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</si>
  <si>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</si>
  <si>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</si>
  <si>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</si>
  <si>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</si>
  <si>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</si>
  <si>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</si>
  <si>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</si>
  <si>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</si>
  <si>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</si>
  <si>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</si>
  <si>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</si>
  <si>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</si>
  <si>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</si>
  <si>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</si>
  <si>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</si>
  <si>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</si>
  <si>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</si>
  <si>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</si>
  <si>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</si>
  <si>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</si>
  <si>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</si>
  <si>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</si>
  <si>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</si>
  <si>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</si>
  <si>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</si>
  <si>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</si>
  <si>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</si>
  <si>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</si>
  <si>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</si>
  <si>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</si>
  <si>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</si>
  <si>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</si>
  <si>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</si>
  <si>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</si>
  <si>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</si>
  <si>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</si>
  <si>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</si>
  <si>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</si>
  <si>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</si>
  <si>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</si>
  <si>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</si>
  <si>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</si>
  <si>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</si>
  <si>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</si>
  <si>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</si>
  <si>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</si>
  <si>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</si>
  <si>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</si>
  <si>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</si>
  <si>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</si>
  <si>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</si>
  <si>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</si>
  <si>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</si>
  <si>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</si>
  <si>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</si>
  <si>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</si>
  <si>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</si>
  <si>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</si>
  <si>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</si>
  <si>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</si>
  <si>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</si>
  <si>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</si>
  <si>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</si>
  <si>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</si>
  <si>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</si>
  <si>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</si>
  <si>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</si>
  <si>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</si>
  <si>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</si>
  <si>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</si>
  <si>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</si>
  <si>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</si>
  <si>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</si>
  <si>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</si>
  <si>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</si>
  <si>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</si>
  <si>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</si>
  <si>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</si>
  <si>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</si>
  <si>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</si>
  <si>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</si>
  <si>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</si>
  <si>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</si>
  <si>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</si>
  <si>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</si>
  <si>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</si>
  <si>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</si>
  <si>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</si>
  <si>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</si>
  <si>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</si>
  <si>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</si>
  <si>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</si>
  <si>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</si>
  <si>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</si>
  <si>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</si>
  <si>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</si>
  <si>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</si>
  <si>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</si>
  <si>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</si>
  <si>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</si>
  <si>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</si>
  <si>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</si>
  <si>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</si>
  <si>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</si>
  <si>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</si>
  <si>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</si>
  <si>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</si>
  <si>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</si>
  <si>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</si>
  <si>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</si>
  <si>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</si>
  <si>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</si>
  <si>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</si>
  <si>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</si>
  <si>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</si>
  <si>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</si>
  <si>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</si>
  <si>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</si>
  <si>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</si>
  <si>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</si>
  <si>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</si>
  <si>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</si>
  <si>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</si>
  <si>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</si>
  <si>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</si>
  <si>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</si>
  <si>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</si>
  <si>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</si>
  <si>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</si>
  <si>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</si>
  <si>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</si>
  <si>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</si>
  <si>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</si>
  <si>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</si>
  <si>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</si>
  <si>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</si>
  <si>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</si>
  <si>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</si>
  <si>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</si>
  <si>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</si>
  <si>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</si>
  <si>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</si>
  <si>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</si>
  <si>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</si>
  <si>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</si>
  <si>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</si>
  <si>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</si>
  <si>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</si>
  <si>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</si>
  <si>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</si>
  <si>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</si>
  <si>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</si>
  <si>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</si>
  <si>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</si>
  <si>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</si>
  <si>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</si>
  <si>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</si>
  <si>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</si>
  <si>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</si>
  <si>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</si>
  <si>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</si>
  <si>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</si>
  <si>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</si>
  <si>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</si>
  <si>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</si>
  <si>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</si>
  <si>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</si>
  <si>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</si>
  <si>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</si>
  <si>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</si>
  <si>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</si>
  <si>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</si>
  <si>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</si>
  <si>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</si>
  <si>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</si>
  <si>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</si>
  <si>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</si>
  <si>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</si>
  <si>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</si>
  <si>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</si>
  <si>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</si>
  <si>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</si>
  <si>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</si>
  <si>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</si>
  <si>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</si>
  <si>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</si>
  <si>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</si>
  <si>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</si>
  <si>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</si>
  <si>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</si>
  <si>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</si>
  <si>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</si>
  <si>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</si>
  <si>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</si>
  <si>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</si>
  <si>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</si>
  <si>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</si>
  <si>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</si>
  <si>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</si>
  <si>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</si>
  <si>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</si>
  <si>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</si>
  <si>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</si>
  <si>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</si>
  <si>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</si>
  <si>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</si>
  <si>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</si>
  <si>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</si>
  <si>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</si>
  <si>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</si>
  <si>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</si>
  <si>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</si>
  <si>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</si>
  <si>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</si>
  <si>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</si>
  <si>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</si>
  <si>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</si>
  <si>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</si>
  <si>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</si>
  <si>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</si>
  <si>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</si>
  <si>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</si>
  <si>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</si>
  <si>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</si>
  <si>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</si>
  <si>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</si>
  <si>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</si>
  <si>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</si>
  <si>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</si>
  <si>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</si>
  <si>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</si>
  <si>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</si>
  <si>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</si>
  <si>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</si>
  <si>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</si>
  <si>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</si>
  <si>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</si>
  <si>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</si>
  <si>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</si>
  <si>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</si>
  <si>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</si>
  <si>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</si>
  <si>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</si>
  <si>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</si>
  <si>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</si>
  <si>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</si>
  <si>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</si>
  <si>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</si>
  <si>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</si>
  <si>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</si>
  <si>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</si>
  <si>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</si>
  <si>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</si>
  <si>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</si>
  <si>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</si>
  <si>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</si>
  <si>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</si>
  <si>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</si>
  <si>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</si>
  <si>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</si>
  <si>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</si>
  <si>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</si>
  <si>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</si>
  <si>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</si>
  <si>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</si>
  <si>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</si>
  <si>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</si>
  <si>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</si>
  <si>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</si>
  <si>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</si>
  <si>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</si>
  <si>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</si>
  <si>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</si>
  <si>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</si>
  <si>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</si>
  <si>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</si>
  <si>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</si>
  <si>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</si>
  <si>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</si>
  <si>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</si>
  <si>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</si>
  <si>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</si>
  <si>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</si>
  <si>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</si>
  <si>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</si>
  <si>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</si>
  <si>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</si>
  <si>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</si>
  <si>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</si>
  <si>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</si>
  <si>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</si>
  <si>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</si>
  <si>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</si>
  <si>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</si>
  <si>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</si>
  <si>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</si>
  <si>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</si>
  <si>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</si>
  <si>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</si>
  <si>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</si>
  <si>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</si>
  <si>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</si>
  <si>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</si>
  <si>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</si>
  <si>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</si>
  <si>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</si>
  <si>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</si>
  <si>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</si>
  <si>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</si>
  <si>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</si>
  <si>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</si>
  <si>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</si>
  <si>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</si>
  <si>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</si>
  <si>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</si>
  <si>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</si>
  <si>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</si>
  <si>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</si>
  <si>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</si>
  <si>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</si>
  <si>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</si>
  <si>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</si>
  <si>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</si>
  <si>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</si>
  <si>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</si>
  <si>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</si>
  <si>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</si>
  <si>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</si>
  <si>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</si>
  <si>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</si>
  <si>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</si>
  <si>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</si>
  <si>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</si>
  <si>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</si>
  <si>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</si>
  <si>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</si>
  <si>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</si>
  <si>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</si>
  <si>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</si>
  <si>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</si>
  <si>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</si>
  <si>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</si>
  <si>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</si>
  <si>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</si>
  <si>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</si>
  <si>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</si>
  <si>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</si>
  <si>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</si>
  <si>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</si>
  <si>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</si>
  <si>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</si>
  <si>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</si>
  <si>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</si>
  <si>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</si>
  <si>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</si>
  <si>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</si>
  <si>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</si>
  <si>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</si>
  <si>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</si>
  <si>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</si>
  <si>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</si>
  <si>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</si>
  <si>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</si>
  <si>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</si>
  <si>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</si>
  <si>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</si>
  <si>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</si>
  <si>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</si>
  <si>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</si>
  <si>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</si>
  <si>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</si>
  <si>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</si>
  <si>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</si>
  <si>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</si>
  <si>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</si>
  <si>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</si>
  <si>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</si>
  <si>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</si>
  <si>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</si>
  <si>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</si>
  <si>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</si>
  <si>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</si>
  <si>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</si>
  <si>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</si>
  <si>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</si>
  <si>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</si>
  <si>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</si>
  <si>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</si>
  <si>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</si>
  <si>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</si>
  <si>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</si>
  <si>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</si>
  <si>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</si>
  <si>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</si>
  <si>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</si>
  <si>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</si>
  <si>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</si>
  <si>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</si>
  <si>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</si>
  <si>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</si>
  <si>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</si>
  <si>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</si>
  <si>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</si>
  <si>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</si>
  <si>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</si>
  <si>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</si>
  <si>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</si>
  <si>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</si>
  <si>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</si>
  <si>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</si>
  <si>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</si>
  <si>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</si>
  <si>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</si>
  <si>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</si>
  <si>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</si>
  <si>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</si>
  <si>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</si>
  <si>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</si>
  <si>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</si>
  <si>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</si>
  <si>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</si>
  <si>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</si>
  <si>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</si>
  <si>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</si>
  <si>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</si>
  <si>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</si>
  <si>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</si>
  <si>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</si>
  <si>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</si>
  <si>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</si>
  <si>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</si>
  <si>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</si>
  <si>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</si>
  <si>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</si>
  <si>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</si>
  <si>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</si>
  <si>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</si>
  <si>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</si>
  <si>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</si>
  <si>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</si>
  <si>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</si>
  <si>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</si>
  <si>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</si>
  <si>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</si>
  <si>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</si>
  <si>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</si>
  <si>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</si>
  <si>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</si>
  <si>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</si>
  <si>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</si>
  <si>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</si>
  <si>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</si>
  <si>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</si>
  <si>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</si>
  <si>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</si>
  <si>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</si>
  <si>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</si>
  <si>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</si>
  <si>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</si>
  <si>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</si>
  <si>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</si>
  <si>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</si>
  <si>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</si>
  <si>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</si>
  <si>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</si>
  <si>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</si>
  <si>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</si>
  <si>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</si>
  <si>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</si>
  <si>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</si>
  <si>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</si>
  <si>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</si>
  <si>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</si>
  <si>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</si>
  <si>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</si>
  <si>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</si>
  <si>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</si>
  <si>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</si>
  <si>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</si>
  <si>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</si>
  <si>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</si>
  <si>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</si>
  <si>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</si>
  <si>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</si>
  <si>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</si>
  <si>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</si>
  <si>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</si>
  <si>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</si>
  <si>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</si>
  <si>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</si>
  <si>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</si>
  <si>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</si>
  <si>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</si>
  <si>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</si>
  <si>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</si>
  <si>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</si>
  <si>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</si>
  <si>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</si>
  <si>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</si>
  <si>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</si>
  <si>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</si>
  <si>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</si>
  <si>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</si>
  <si>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</si>
  <si>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</si>
  <si>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</si>
  <si>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</si>
  <si>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</si>
  <si>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</si>
  <si>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</si>
  <si>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</si>
  <si>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</si>
  <si>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</si>
  <si>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</si>
  <si>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</si>
  <si>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</si>
  <si>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</si>
  <si>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</si>
  <si>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</si>
  <si>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</si>
  <si>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</si>
  <si>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</si>
  <si>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</si>
  <si>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</si>
  <si>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</si>
  <si>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</si>
  <si>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</si>
  <si>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</si>
  <si>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</si>
  <si>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</si>
  <si>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</si>
  <si>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</si>
  <si>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</si>
  <si>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</si>
  <si>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</si>
  <si>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</si>
  <si>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</si>
  <si>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</si>
  <si>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</si>
  <si>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</si>
  <si>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</si>
  <si>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</si>
  <si>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</si>
  <si>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</si>
  <si>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</si>
  <si>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</si>
  <si>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</si>
  <si>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</si>
  <si>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</si>
  <si>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</si>
  <si>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</si>
  <si>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</si>
  <si>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</si>
  <si>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</si>
  <si>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</si>
  <si>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</si>
  <si>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</si>
  <si>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</si>
  <si>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</si>
  <si>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</si>
  <si>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</si>
  <si>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</si>
  <si>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</si>
  <si>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</si>
  <si>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</si>
  <si>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</si>
  <si>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</si>
  <si>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</si>
  <si>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</si>
  <si>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</si>
  <si>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</si>
  <si>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</si>
  <si>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</si>
  <si>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</si>
  <si>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</si>
  <si>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</si>
  <si>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</si>
  <si>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</si>
  <si>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</si>
  <si>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</si>
  <si>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</si>
  <si>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</si>
  <si>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</si>
  <si>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</si>
  <si>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</si>
  <si>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</si>
  <si>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</si>
  <si>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</si>
  <si>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</si>
  <si>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</si>
  <si>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</si>
  <si>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</si>
  <si>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</si>
  <si>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</si>
  <si>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</si>
  <si>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</si>
  <si>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</si>
  <si>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</si>
  <si>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</si>
  <si>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</si>
  <si>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</si>
  <si>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</si>
  <si>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</si>
  <si>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</si>
  <si>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</si>
  <si>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</si>
  <si>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</si>
  <si>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</si>
  <si>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</si>
  <si>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</si>
  <si>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</si>
  <si>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</si>
  <si>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</si>
  <si>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</si>
  <si>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</si>
  <si>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</si>
  <si>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</si>
  <si>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</si>
  <si>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</si>
  <si>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</si>
  <si>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</si>
  <si>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</si>
  <si>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</si>
  <si>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</si>
  <si>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</si>
  <si>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</si>
  <si>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</si>
  <si>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</si>
  <si>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</si>
  <si>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</si>
  <si>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</si>
  <si>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</si>
  <si>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</si>
  <si>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</si>
  <si>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</si>
  <si>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</si>
  <si>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</si>
  <si>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</si>
  <si>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</si>
  <si>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</si>
  <si>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</si>
  <si>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</si>
  <si>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</si>
  <si>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</si>
  <si>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</si>
  <si>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</si>
  <si>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</si>
  <si>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</si>
  <si>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</si>
  <si>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</si>
  <si>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</si>
  <si>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</si>
  <si>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</si>
  <si>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</si>
  <si>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</si>
  <si>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</si>
  <si>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</si>
  <si>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</si>
  <si>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</si>
  <si>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</si>
  <si>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</si>
  <si>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</si>
  <si>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</si>
  <si>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</si>
  <si>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</si>
  <si>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</si>
  <si>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</si>
  <si>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</si>
  <si>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</si>
  <si>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</si>
  <si>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</si>
  <si>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</si>
  <si>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</si>
  <si>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</si>
  <si>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</si>
  <si>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</si>
  <si>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</si>
  <si>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</si>
  <si>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</si>
  <si>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</si>
  <si>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</si>
  <si>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</si>
  <si>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</si>
  <si>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</si>
  <si>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</si>
  <si>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</si>
  <si>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</si>
  <si>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</si>
  <si>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</si>
  <si>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</si>
  <si>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</si>
  <si>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</si>
  <si>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</si>
  <si>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</si>
  <si>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</si>
  <si>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</si>
  <si>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</si>
  <si>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</si>
  <si>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</si>
  <si>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</si>
  <si>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</si>
  <si>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</si>
  <si>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</si>
  <si>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</si>
  <si>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</si>
  <si>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</si>
  <si>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</si>
  <si>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</si>
  <si>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</si>
  <si>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</si>
  <si>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</si>
  <si>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</si>
  <si>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</si>
  <si>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</si>
  <si>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</si>
  <si>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</si>
  <si>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</si>
  <si>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</si>
  <si>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</si>
  <si>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</si>
  <si>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</si>
  <si>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</si>
  <si>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</si>
  <si>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</si>
  <si>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</si>
  <si>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</si>
  <si>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</si>
  <si>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</si>
  <si>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</si>
  <si>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</si>
  <si>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</si>
  <si>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</si>
  <si>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</si>
  <si>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</si>
  <si>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</si>
  <si>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</si>
  <si>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</si>
  <si>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</si>
  <si>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</si>
  <si>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</si>
  <si>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</si>
  <si>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</si>
  <si>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</si>
  <si>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</si>
  <si>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</si>
  <si>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</si>
  <si>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</si>
  <si>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</si>
  <si>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</si>
  <si>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</si>
  <si>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</si>
  <si>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</si>
  <si>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</si>
  <si>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</si>
  <si>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</si>
  <si>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</si>
  <si>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</si>
  <si>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</si>
  <si>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</si>
  <si>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</si>
  <si>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</si>
  <si>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</si>
  <si>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</si>
  <si>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</si>
  <si>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</si>
  <si>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</si>
  <si>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</si>
  <si>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</si>
  <si>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</si>
  <si>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</si>
  <si>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</si>
  <si>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</si>
  <si>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</si>
  <si>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</si>
  <si>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</si>
  <si>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</si>
  <si>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</si>
  <si>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</si>
  <si>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</si>
  <si>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</si>
  <si>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</si>
  <si>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</si>
  <si>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</si>
  <si>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</si>
  <si>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</si>
  <si>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</si>
  <si>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</si>
  <si>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</si>
  <si>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</si>
  <si>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</si>
  <si>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</si>
  <si>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</si>
  <si>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</si>
  <si>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</si>
  <si>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</si>
  <si>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</si>
  <si>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</si>
  <si>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</si>
  <si>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</si>
  <si>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</si>
  <si>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</si>
  <si>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</si>
  <si>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</si>
  <si>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</si>
  <si>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</si>
  <si>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</si>
  <si>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</si>
  <si>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</si>
  <si>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</si>
  <si>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</si>
  <si>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</si>
  <si>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</si>
  <si>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</si>
  <si>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</si>
  <si>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</si>
  <si>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</si>
  <si>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</si>
  <si>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</si>
  <si>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</si>
  <si>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</si>
  <si>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</si>
  <si>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</si>
  <si>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</si>
  <si>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</si>
  <si>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</si>
  <si>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</si>
  <si>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</si>
  <si>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</si>
  <si>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</si>
  <si>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</si>
  <si>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</si>
  <si>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</si>
  <si>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</si>
  <si>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</si>
  <si>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</si>
  <si>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</si>
  <si>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</si>
  <si>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</si>
  <si>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</si>
  <si>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</si>
  <si>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</si>
  <si>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</si>
  <si>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</si>
  <si>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</si>
  <si>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</si>
  <si>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</si>
  <si>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</si>
  <si>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</si>
  <si>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</si>
  <si>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</si>
  <si>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</si>
  <si>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</si>
  <si>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</si>
  <si>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</si>
  <si>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</si>
  <si>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</si>
  <si>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</si>
  <si>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</si>
  <si>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</si>
  <si>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</si>
  <si>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</si>
  <si>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</si>
  <si>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</si>
  <si>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</si>
  <si>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</si>
  <si>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</si>
  <si>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</si>
  <si>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</si>
  <si>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</si>
  <si>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</si>
  <si>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</si>
  <si>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</si>
  <si>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</si>
  <si>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</si>
  <si>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</si>
  <si>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</si>
  <si>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</si>
  <si>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</si>
  <si>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</si>
  <si>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</si>
  <si>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</si>
  <si>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</si>
  <si>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</si>
  <si>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</si>
  <si>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</si>
  <si>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</si>
  <si>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</si>
  <si>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</si>
  <si>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</si>
  <si>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</si>
  <si>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</si>
  <si>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</si>
  <si>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</si>
  <si>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</si>
  <si>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</si>
  <si>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</si>
  <si>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</si>
  <si>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</si>
  <si>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</si>
  <si>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</si>
  <si>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</si>
  <si>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</si>
  <si>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</si>
  <si>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</si>
  <si>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</si>
  <si>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</si>
  <si>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</si>
  <si>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</si>
  <si>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</si>
  <si>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</si>
  <si>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</si>
  <si>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</si>
  <si>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</si>
  <si>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</si>
  <si>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</si>
  <si>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</si>
  <si>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</si>
  <si>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</si>
  <si>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</si>
  <si>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</si>
  <si>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</si>
  <si>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</si>
  <si>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</si>
  <si>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</si>
  <si>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</si>
  <si>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</si>
  <si>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</si>
  <si>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</si>
  <si>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</si>
  <si>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</si>
  <si>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</si>
  <si>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</si>
  <si>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</si>
  <si>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</si>
  <si>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</si>
  <si>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</si>
  <si>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</si>
  <si>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</si>
  <si>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</si>
  <si>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</si>
  <si>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</si>
  <si>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</si>
  <si>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</si>
  <si>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</si>
  <si>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</si>
  <si>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</si>
  <si>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</si>
  <si>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</si>
  <si>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</si>
  <si>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</si>
  <si>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</si>
  <si>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</si>
  <si>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</si>
  <si>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</si>
  <si>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</si>
  <si>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</si>
  <si>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</si>
  <si>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</si>
  <si>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</si>
  <si>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</si>
  <si>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</si>
  <si>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</si>
  <si>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</si>
  <si>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</si>
  <si>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</si>
  <si>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</si>
  <si>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</si>
  <si>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</si>
  <si>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</si>
  <si>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</si>
  <si>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</si>
  <si>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</si>
  <si>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</si>
  <si>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</si>
  <si>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</si>
  <si>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</si>
  <si>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</si>
  <si>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</si>
  <si>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</si>
  <si>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</si>
  <si>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</si>
  <si>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</si>
  <si>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</si>
  <si>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</si>
  <si>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</si>
  <si>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</si>
  <si>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</si>
  <si>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</si>
  <si>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</si>
  <si>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</si>
  <si>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</si>
  <si>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</si>
  <si>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</si>
  <si>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</si>
  <si>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</si>
  <si>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</si>
  <si>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</si>
  <si>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</si>
  <si>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</si>
  <si>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</si>
  <si>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</si>
  <si>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</si>
  <si>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</si>
  <si>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</si>
  <si>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</si>
  <si>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</si>
  <si>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</si>
  <si>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</si>
  <si>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</si>
  <si>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</si>
  <si>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</si>
  <si>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</si>
  <si>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</si>
  <si>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</si>
  <si>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</si>
  <si>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</si>
  <si>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</si>
  <si>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</si>
  <si>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</si>
  <si>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</si>
  <si>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</si>
  <si>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</si>
  <si>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</si>
  <si>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</si>
  <si>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</si>
  <si>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</si>
  <si>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</si>
  <si>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</si>
  <si>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</si>
  <si>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</si>
  <si>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</si>
  <si>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</si>
  <si>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</si>
  <si>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</si>
  <si>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</si>
  <si>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</si>
  <si>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</si>
  <si>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</si>
  <si>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</si>
  <si>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</si>
  <si>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</si>
  <si>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</si>
  <si>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</si>
  <si>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</si>
  <si>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</si>
  <si>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</si>
  <si>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</si>
  <si>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</si>
  <si>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</si>
  <si>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</si>
  <si>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</si>
  <si>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</si>
  <si>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</si>
  <si>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</si>
  <si>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</si>
  <si>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</si>
  <si>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</si>
  <si>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</si>
  <si>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</si>
  <si>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</si>
  <si>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</si>
  <si>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</si>
  <si>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</si>
  <si>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</si>
  <si>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</si>
  <si>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</si>
  <si>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</si>
  <si>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</si>
  <si>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</si>
  <si>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</si>
  <si>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</si>
  <si>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</si>
  <si>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</si>
  <si>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</si>
  <si>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</si>
  <si>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</si>
  <si>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</si>
  <si>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</si>
  <si>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</si>
  <si>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</si>
  <si>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</si>
  <si>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</si>
  <si>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</si>
  <si>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</si>
  <si>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</si>
  <si>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</si>
  <si>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</si>
  <si>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</si>
  <si>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</si>
  <si>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</si>
  <si>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</si>
  <si>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</si>
  <si>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</si>
  <si>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</si>
  <si>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</si>
  <si>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</si>
  <si>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</si>
  <si>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</si>
  <si>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</si>
  <si>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</si>
  <si>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</si>
  <si>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</si>
  <si>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</si>
  <si>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</si>
  <si>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</si>
  <si>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</si>
  <si>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</si>
  <si>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</si>
  <si>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</si>
  <si>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</si>
  <si>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</si>
  <si>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</si>
  <si>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</si>
  <si>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</si>
  <si>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</si>
  <si>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</si>
  <si>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</si>
  <si>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</si>
  <si>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</si>
  <si>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</si>
  <si>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</si>
  <si>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</si>
  <si>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</si>
  <si>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</si>
  <si>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</si>
  <si>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</si>
  <si>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</si>
  <si>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</si>
  <si>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</si>
  <si>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</si>
  <si>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</si>
  <si>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</si>
  <si>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</si>
  <si>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</si>
  <si>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</si>
  <si>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</si>
  <si>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</si>
  <si>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</si>
  <si>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</si>
  <si>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</si>
  <si>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</si>
  <si>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</si>
  <si>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</si>
  <si>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</si>
  <si>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</si>
  <si>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</si>
  <si>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</si>
  <si>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</si>
  <si>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</si>
  <si>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</si>
  <si>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</si>
  <si>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</si>
  <si>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</si>
  <si>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</si>
  <si>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</si>
  <si>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</si>
  <si>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</si>
  <si>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</si>
  <si>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</si>
  <si>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</si>
  <si>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</si>
  <si>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</si>
  <si>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</si>
  <si>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</si>
  <si>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</si>
  <si>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</si>
  <si>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</si>
  <si>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</si>
  <si>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</si>
  <si>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</si>
  <si>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</si>
  <si>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</si>
  <si>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</si>
  <si>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</si>
  <si>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</si>
  <si>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</si>
  <si>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</si>
  <si>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</si>
  <si>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</si>
  <si>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</si>
  <si>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</si>
  <si>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</si>
  <si>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</si>
  <si>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</si>
  <si>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</si>
  <si>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</si>
  <si>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</si>
  <si>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</si>
  <si>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</si>
  <si>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</si>
  <si>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</si>
  <si>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</si>
  <si>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</si>
  <si>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</si>
  <si>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</si>
  <si>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</si>
  <si>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</si>
  <si>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</si>
  <si>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</si>
  <si>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</si>
  <si>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</si>
  <si>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</si>
  <si>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</si>
  <si>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</si>
  <si>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</si>
  <si>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</si>
  <si>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</si>
  <si>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</si>
  <si>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</si>
  <si>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</si>
  <si>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</si>
  <si>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</si>
  <si>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</si>
  <si>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</si>
  <si>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</si>
  <si>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</si>
  <si>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</si>
  <si>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</si>
  <si>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</si>
  <si>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</si>
  <si>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</si>
  <si>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</si>
  <si>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</si>
  <si>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</si>
  <si>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</si>
  <si>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</si>
  <si>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</si>
  <si>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</si>
  <si>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</si>
  <si>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</si>
  <si>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</si>
  <si>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</si>
  <si>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</si>
  <si>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</si>
  <si>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</si>
  <si>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</si>
  <si>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</si>
  <si>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</si>
  <si>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</si>
  <si>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</si>
  <si>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</si>
  <si>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</si>
  <si>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</si>
  <si>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</si>
  <si>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</si>
  <si>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</si>
  <si>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</si>
  <si>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</si>
  <si>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</si>
  <si>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</si>
  <si>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</si>
  <si>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</si>
  <si>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</si>
  <si>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</si>
  <si>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</si>
  <si>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</si>
  <si>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</si>
  <si>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</si>
  <si>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</si>
  <si>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</si>
  <si>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</si>
  <si>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</si>
  <si>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</si>
  <si>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</si>
  <si>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</si>
  <si>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</si>
  <si>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</si>
  <si>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</si>
  <si>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</si>
  <si>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</si>
  <si>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</si>
  <si>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</si>
  <si>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</si>
  <si>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</si>
  <si>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</si>
  <si>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</si>
  <si>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</si>
  <si>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</si>
  <si>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</si>
  <si>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</si>
  <si>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</si>
  <si>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</si>
  <si>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</si>
  <si>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</si>
  <si>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</si>
  <si>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</si>
  <si>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</si>
  <si>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</si>
  <si>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</si>
  <si>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</si>
  <si>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</si>
  <si>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</si>
  <si>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</si>
  <si>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</si>
  <si>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</si>
  <si>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</si>
  <si>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</si>
  <si>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</si>
  <si>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</si>
  <si>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</si>
  <si>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</si>
  <si>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</si>
  <si>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</si>
  <si>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</si>
  <si>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</si>
  <si>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</si>
  <si>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</si>
  <si>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</si>
  <si>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</si>
  <si>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</si>
  <si>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</si>
  <si>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</si>
  <si>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</si>
  <si>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</si>
  <si>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</si>
  <si>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</si>
  <si>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</si>
  <si>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</si>
  <si>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</si>
  <si>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</si>
  <si>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</si>
  <si>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</si>
  <si>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</si>
  <si>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</si>
  <si>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</si>
  <si>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</si>
  <si>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</si>
  <si>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</si>
  <si>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</si>
  <si>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</si>
  <si>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</si>
  <si>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</si>
  <si>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</si>
  <si>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</si>
  <si>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</si>
  <si>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</si>
  <si>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</si>
  <si>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</si>
  <si>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</si>
  <si>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</si>
  <si>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</si>
  <si>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</si>
  <si>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</si>
  <si>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</si>
  <si>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</si>
  <si>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</si>
  <si>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</si>
  <si>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</si>
  <si>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</si>
  <si>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</si>
  <si>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</si>
  <si>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</si>
  <si>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</si>
  <si>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</si>
  <si>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</si>
  <si>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</si>
  <si>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</si>
  <si>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</si>
  <si>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</si>
  <si>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</si>
  <si>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</si>
  <si>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</si>
  <si>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</si>
  <si>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</si>
  <si>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</si>
  <si>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</si>
  <si>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</si>
  <si>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</si>
  <si>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</si>
  <si>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</si>
  <si>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</si>
  <si>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</si>
  <si>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</si>
  <si>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</si>
  <si>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</si>
  <si>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</si>
  <si>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</si>
  <si>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</si>
  <si>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</si>
  <si>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</si>
  <si>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</si>
  <si>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</si>
  <si>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</si>
  <si>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</si>
  <si>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</si>
  <si>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</si>
  <si>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</si>
  <si>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</si>
  <si>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</si>
  <si>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</si>
  <si>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</si>
  <si>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</si>
  <si>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</si>
  <si>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</si>
  <si>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</si>
  <si>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</si>
  <si>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</si>
  <si>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</si>
  <si>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</si>
  <si>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</si>
  <si>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</si>
  <si>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</si>
  <si>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</si>
  <si>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</si>
  <si>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</si>
  <si>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</si>
  <si>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</si>
  <si>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</si>
  <si>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</si>
  <si>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</si>
  <si>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</si>
  <si>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</si>
  <si>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</si>
  <si>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</si>
  <si>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</si>
  <si>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</si>
  <si>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</si>
  <si>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</si>
  <si>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</si>
  <si>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</si>
  <si>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</si>
  <si>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</si>
  <si>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</si>
  <si>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</si>
  <si>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</si>
  <si>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</si>
  <si>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</si>
  <si>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</si>
  <si>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</si>
  <si>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</si>
  <si>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</si>
  <si>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</si>
  <si>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</si>
  <si>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</si>
  <si>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</si>
  <si>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</si>
  <si>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</si>
  <si>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</si>
  <si>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</si>
  <si>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</si>
  <si>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</si>
  <si>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</si>
  <si>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</si>
  <si>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</si>
  <si>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</si>
  <si>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</si>
  <si>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</si>
  <si>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</si>
  <si>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</si>
  <si>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</si>
  <si>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</si>
  <si>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</si>
  <si>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</si>
  <si>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</si>
  <si>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</si>
  <si>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</si>
  <si>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</si>
  <si>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</si>
  <si>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</si>
  <si>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</si>
  <si>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</si>
  <si>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</si>
  <si>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</si>
  <si>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</si>
  <si>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</si>
  <si>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</si>
  <si>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</si>
  <si>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</si>
  <si>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</si>
  <si>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</si>
  <si>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</si>
  <si>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</si>
  <si>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</si>
  <si>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</si>
  <si>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</si>
  <si>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</si>
  <si>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</si>
  <si>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</si>
  <si>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</si>
  <si>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</si>
  <si>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</si>
  <si>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</si>
  <si>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</si>
  <si>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</si>
  <si>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</si>
  <si>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</si>
  <si>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</si>
  <si>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</si>
  <si>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</si>
  <si>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</si>
  <si>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</si>
  <si>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</si>
  <si>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</si>
  <si>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</si>
  <si>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</si>
  <si>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</si>
  <si>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</si>
  <si>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</si>
  <si>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</si>
  <si>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</si>
  <si>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</si>
  <si>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</si>
  <si>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</si>
  <si>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</si>
  <si>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</si>
  <si>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</si>
  <si>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</si>
  <si>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</si>
  <si>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</si>
  <si>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</si>
  <si>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</si>
  <si>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</si>
  <si>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</si>
  <si>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</si>
  <si>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</si>
  <si>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</si>
  <si>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</si>
  <si>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</si>
  <si>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</si>
  <si>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</si>
  <si>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</si>
  <si>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</si>
  <si>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</si>
  <si>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</si>
  <si>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</si>
  <si>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</si>
  <si>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</si>
  <si>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</si>
  <si>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</si>
  <si>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</si>
  <si>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</si>
  <si>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</si>
  <si>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</si>
  <si>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</si>
  <si>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</si>
  <si>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</si>
  <si>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</si>
  <si>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</si>
  <si>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</si>
  <si>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</si>
  <si>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</si>
  <si>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</si>
  <si>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</si>
  <si>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</si>
  <si>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</si>
  <si>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</si>
  <si>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</si>
  <si>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</si>
  <si>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</si>
  <si>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</si>
  <si>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</si>
  <si>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</si>
  <si>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</si>
  <si>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</si>
  <si>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</si>
  <si>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</si>
  <si>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</si>
  <si>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</si>
  <si>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</si>
  <si>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</si>
  <si>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</si>
  <si>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</si>
  <si>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</si>
  <si>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</si>
  <si>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</si>
  <si>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</si>
  <si>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</si>
  <si>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</si>
  <si>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</si>
  <si>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</si>
  <si>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</si>
  <si>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</si>
  <si>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</si>
  <si>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</si>
  <si>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</si>
  <si>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</si>
  <si>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</si>
  <si>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</si>
  <si>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</si>
  <si>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</si>
  <si>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</si>
  <si>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</si>
  <si>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</si>
  <si>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</si>
  <si>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</si>
  <si>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</si>
  <si>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</si>
  <si>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</si>
  <si>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</si>
  <si>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</si>
  <si>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</si>
  <si>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</si>
  <si>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</si>
  <si>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</si>
  <si>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</si>
  <si>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</si>
  <si>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</si>
  <si>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</si>
  <si>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</si>
  <si>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</si>
  <si>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</si>
  <si>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</si>
  <si>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</si>
  <si>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</si>
  <si>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</si>
  <si>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</si>
  <si>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</si>
  <si>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</si>
  <si>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</si>
  <si>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</si>
  <si>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</si>
  <si>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</si>
  <si>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</si>
  <si>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</si>
  <si>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</si>
  <si>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</si>
  <si>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</si>
  <si>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</si>
  <si>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</si>
  <si>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</si>
  <si>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</si>
  <si>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</si>
  <si>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</si>
  <si>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</si>
  <si>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</si>
  <si>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</si>
  <si>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</si>
  <si>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</si>
  <si>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</si>
  <si>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</si>
  <si>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</si>
  <si>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</si>
  <si>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</si>
  <si>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</si>
  <si>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</si>
  <si>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</si>
  <si>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</si>
  <si>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</si>
  <si>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</si>
  <si>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</si>
  <si>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</si>
  <si>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</si>
  <si>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</si>
  <si>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</si>
  <si>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</si>
  <si>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</si>
  <si>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</si>
  <si>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</si>
  <si>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</si>
  <si>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</si>
  <si>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</si>
  <si>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</si>
  <si>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</si>
  <si>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</si>
  <si>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</si>
  <si>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</si>
  <si>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</si>
  <si>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</si>
  <si>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</si>
  <si>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</si>
  <si>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</si>
  <si>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</si>
  <si>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</si>
  <si>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</si>
  <si>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</si>
  <si>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</si>
  <si>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</si>
  <si>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</si>
  <si>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</si>
  <si>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</si>
  <si>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</si>
  <si>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</si>
  <si>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</si>
  <si>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</si>
  <si>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</si>
  <si>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</si>
  <si>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</si>
  <si>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</si>
  <si>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</si>
  <si>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</si>
  <si>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</si>
  <si>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</si>
  <si>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</si>
  <si>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</si>
  <si>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</si>
  <si>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</si>
  <si>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</si>
  <si>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</si>
  <si>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</si>
  <si>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</si>
  <si>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</si>
  <si>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</si>
  <si>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</si>
  <si>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</si>
  <si>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</si>
  <si>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</si>
  <si>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</si>
  <si>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</si>
  <si>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</si>
  <si>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</si>
  <si>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</si>
  <si>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</si>
  <si>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</si>
  <si>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</si>
  <si>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</si>
  <si>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</si>
  <si>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</si>
  <si>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</si>
  <si>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</si>
  <si>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</si>
  <si>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</si>
  <si>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</si>
  <si>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</si>
  <si>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</si>
  <si>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</si>
  <si>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</si>
  <si>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</si>
  <si>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</si>
  <si>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</si>
  <si>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</si>
  <si>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</si>
  <si>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</si>
  <si>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</si>
  <si>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</si>
  <si>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</si>
  <si>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</si>
  <si>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</si>
  <si>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</si>
  <si>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</si>
  <si>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</si>
  <si>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</si>
  <si>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</si>
  <si>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</si>
  <si>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</si>
  <si>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</si>
  <si>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</si>
  <si>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</si>
  <si>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</si>
  <si>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</si>
  <si>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</si>
  <si>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</si>
  <si>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</si>
  <si>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</si>
  <si>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</si>
  <si>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</si>
  <si>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</si>
  <si>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</si>
  <si>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</si>
  <si>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</si>
  <si>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</si>
  <si>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</si>
  <si>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</si>
  <si>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</si>
  <si>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</si>
  <si>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</si>
  <si>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</si>
  <si>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</si>
  <si>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</si>
  <si>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</si>
  <si>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</si>
  <si>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</si>
  <si>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</si>
  <si>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</si>
  <si>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</si>
  <si>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</si>
  <si>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</si>
  <si>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</si>
  <si>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</si>
  <si>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</si>
  <si>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</si>
  <si>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</si>
  <si>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</si>
  <si>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</si>
  <si>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</si>
  <si>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</si>
  <si>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</si>
  <si>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</si>
  <si>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</si>
  <si>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</si>
  <si>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</si>
  <si>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</si>
  <si>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</si>
  <si>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</si>
  <si>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</si>
  <si>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</si>
  <si>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</si>
  <si>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</si>
  <si>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</si>
  <si>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</si>
  <si>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</si>
  <si>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</si>
  <si>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</si>
  <si>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</si>
  <si>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</si>
  <si>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</si>
  <si>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</si>
  <si>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</si>
  <si>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</si>
  <si>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</si>
  <si>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</si>
  <si>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</si>
  <si>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</si>
  <si>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</si>
  <si>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</si>
  <si>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</si>
  <si>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</si>
  <si>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</si>
  <si>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</si>
  <si>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</si>
  <si>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</si>
  <si>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</si>
  <si>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</si>
  <si>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</si>
  <si>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</si>
  <si>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</si>
  <si>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</si>
  <si>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</si>
  <si>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</si>
  <si>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</si>
  <si>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</si>
  <si>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</si>
  <si>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</si>
  <si>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</si>
  <si>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</si>
  <si>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</si>
  <si>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</si>
  <si>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</si>
  <si>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</si>
  <si>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</si>
  <si>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</si>
  <si>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</si>
  <si>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</si>
  <si>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</si>
  <si>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</si>
  <si>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</si>
  <si>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</si>
  <si>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</si>
  <si>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</si>
  <si>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</si>
  <si>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</si>
  <si>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</si>
  <si>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</si>
  <si>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</si>
  <si>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</si>
  <si>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</si>
  <si>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</si>
  <si>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</si>
  <si>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</si>
  <si>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</si>
  <si>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</si>
  <si>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</si>
  <si>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</si>
  <si>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</si>
  <si>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</si>
  <si>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</si>
  <si>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</si>
  <si>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</si>
  <si>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</si>
  <si>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</si>
  <si>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</si>
  <si>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</si>
  <si>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</si>
  <si>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</si>
  <si>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</si>
  <si>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</si>
  <si>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</si>
  <si>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</si>
  <si>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</si>
  <si>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</si>
  <si>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</si>
  <si>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</si>
  <si>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</si>
  <si>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</si>
  <si>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</si>
  <si>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</si>
  <si>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</si>
  <si>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</si>
  <si>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</si>
  <si>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</si>
  <si>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</si>
  <si>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</si>
  <si>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</si>
  <si>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</si>
  <si>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</si>
  <si>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</si>
  <si>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</si>
  <si>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</si>
  <si>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</si>
  <si>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</si>
  <si>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</si>
  <si>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</si>
  <si>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</si>
  <si>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</si>
  <si>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</si>
  <si>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</si>
  <si>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</si>
  <si>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</si>
  <si>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</si>
  <si>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</si>
  <si>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</si>
  <si>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</si>
  <si>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</si>
  <si>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</si>
  <si>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</si>
  <si>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</si>
  <si>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</si>
  <si>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</si>
  <si>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</si>
  <si>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</si>
  <si>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</si>
  <si>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</si>
  <si>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</si>
  <si>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</si>
  <si>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</si>
  <si>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</si>
  <si>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</si>
  <si>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</si>
  <si>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</si>
  <si>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</si>
  <si>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</si>
  <si>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</si>
  <si>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</si>
  <si>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</si>
  <si>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</si>
  <si>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</si>
  <si>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</si>
  <si>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</si>
  <si>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</si>
  <si>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</si>
  <si>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</si>
  <si>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</si>
  <si>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</si>
  <si>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</si>
  <si>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</si>
  <si>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</si>
  <si>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</si>
  <si>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</si>
  <si>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</si>
  <si>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</si>
  <si>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</si>
  <si>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</si>
  <si>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</si>
  <si>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</si>
  <si>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</si>
  <si>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</si>
  <si>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</si>
  <si>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</si>
  <si>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</si>
  <si>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</si>
  <si>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</si>
  <si>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</si>
  <si>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</si>
  <si>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</si>
  <si>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</si>
  <si>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</si>
  <si>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</si>
  <si>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</si>
  <si>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</si>
  <si>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</si>
  <si>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</si>
  <si>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</si>
  <si>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</si>
  <si>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</si>
  <si>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</si>
  <si>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</si>
  <si>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</si>
  <si>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</si>
  <si>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</si>
  <si>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</si>
  <si>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</si>
  <si>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</si>
  <si>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</si>
  <si>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</si>
  <si>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</si>
  <si>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</si>
  <si>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</si>
  <si>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</si>
  <si>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</si>
  <si>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</si>
  <si>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</si>
  <si>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</si>
  <si>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</si>
  <si>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</si>
  <si>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</si>
  <si>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</si>
  <si>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</si>
  <si>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</si>
  <si>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</si>
  <si>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</si>
  <si>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</si>
  <si>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</si>
  <si>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</si>
  <si>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</si>
  <si>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</si>
  <si>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</si>
  <si>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</si>
  <si>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</si>
  <si>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</si>
  <si>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</si>
  <si>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</si>
  <si>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</si>
  <si>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</si>
  <si>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</si>
  <si>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</si>
  <si>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</si>
  <si>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</si>
  <si>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</si>
  <si>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</si>
  <si>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</si>
  <si>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</si>
  <si>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</si>
  <si>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</si>
  <si>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</si>
  <si>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</si>
  <si>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</si>
  <si>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</si>
  <si>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</si>
  <si>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</si>
  <si>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</si>
  <si>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</si>
  <si>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</si>
  <si>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</si>
  <si>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</si>
  <si>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</si>
  <si>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</si>
  <si>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</si>
  <si>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</si>
  <si>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</si>
  <si>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</si>
  <si>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</si>
  <si>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</si>
  <si>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</si>
  <si>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</si>
  <si>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</si>
  <si>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</si>
  <si>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</si>
  <si>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</si>
  <si>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</si>
  <si>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</si>
  <si>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</si>
  <si>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</si>
  <si>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</si>
  <si>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</si>
  <si>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</si>
  <si>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</si>
  <si>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</si>
  <si>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</si>
  <si>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</si>
  <si>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</si>
  <si>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</si>
  <si>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</si>
  <si>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</si>
  <si>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</si>
  <si>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</si>
  <si>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</si>
  <si>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</si>
  <si>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</si>
  <si>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</si>
  <si>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</si>
  <si>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</si>
  <si>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</si>
  <si>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</si>
  <si>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</si>
  <si>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</si>
  <si>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</si>
  <si>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</si>
  <si>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</si>
  <si>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</si>
  <si>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</si>
  <si>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</si>
  <si>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</si>
  <si>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</si>
  <si>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</si>
  <si>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</si>
  <si>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</si>
  <si>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</si>
  <si>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</si>
  <si>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</si>
  <si>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</si>
  <si>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</si>
  <si>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</si>
  <si>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</si>
  <si>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</si>
  <si>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</si>
  <si>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</si>
  <si>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</si>
  <si>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</si>
  <si>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</si>
  <si>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</si>
  <si>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</si>
  <si>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</si>
  <si>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</si>
  <si>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</si>
  <si>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</si>
  <si>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</si>
  <si>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</si>
  <si>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</si>
  <si>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</si>
  <si>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</si>
  <si>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</si>
  <si>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</si>
  <si>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</si>
  <si>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</si>
  <si>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</si>
  <si>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</si>
  <si>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</si>
  <si>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</si>
  <si>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</si>
  <si>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</si>
  <si>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</si>
  <si>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</si>
  <si>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</si>
  <si>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</si>
  <si>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</si>
  <si>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</si>
  <si>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</si>
  <si>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</si>
  <si>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</si>
  <si>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</si>
  <si>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</si>
  <si>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</si>
  <si>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</si>
  <si>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</si>
  <si>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</si>
  <si>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</si>
  <si>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</si>
  <si>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</si>
  <si>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</si>
  <si>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</si>
  <si>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</si>
  <si>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</si>
  <si>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</si>
  <si>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</si>
  <si>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</si>
  <si>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</si>
  <si>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</si>
  <si>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</si>
  <si>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</si>
  <si>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</si>
  <si>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</si>
  <si>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</si>
  <si>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</si>
  <si>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</si>
  <si>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</si>
  <si>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</si>
  <si>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</si>
  <si>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</si>
  <si>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</si>
  <si>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</si>
  <si>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</si>
  <si>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</si>
  <si>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</si>
  <si>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</si>
  <si>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</si>
  <si>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</si>
  <si>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</si>
  <si>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</si>
  <si>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</si>
  <si>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</si>
  <si>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</si>
  <si>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</si>
  <si>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</si>
  <si>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</si>
  <si>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</si>
  <si>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</si>
  <si>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</si>
  <si>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</si>
  <si>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</si>
  <si>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</si>
  <si>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</si>
  <si>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</si>
  <si>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</si>
  <si>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</si>
  <si>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</si>
  <si>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</si>
  <si>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</si>
  <si>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</si>
  <si>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</si>
  <si>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</si>
  <si>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</si>
  <si>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</si>
  <si>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</si>
  <si>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</si>
  <si>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</si>
  <si>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</si>
  <si>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</si>
  <si>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</si>
  <si>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</si>
  <si>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</si>
  <si>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</si>
  <si>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</si>
  <si>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</si>
  <si>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</si>
  <si>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</si>
  <si>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</si>
  <si>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</si>
  <si>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</si>
  <si>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</si>
  <si>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</si>
  <si>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</si>
  <si>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</si>
  <si>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</si>
  <si>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</si>
  <si>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</si>
  <si>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</si>
  <si>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</si>
  <si>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</si>
  <si>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</si>
  <si>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</si>
  <si>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</si>
  <si>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</si>
  <si>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</si>
  <si>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</si>
  <si>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</si>
  <si>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</si>
  <si>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</si>
  <si>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</si>
  <si>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</si>
  <si>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</si>
  <si>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</si>
  <si>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</si>
  <si>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</si>
  <si>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</si>
  <si>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</si>
  <si>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</si>
  <si>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</si>
  <si>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</si>
  <si>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</si>
  <si>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</si>
  <si>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</si>
  <si>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</si>
  <si>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</si>
  <si>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</si>
  <si>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</si>
  <si>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</si>
  <si>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</si>
  <si>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</si>
  <si>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</si>
  <si>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</si>
  <si>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</si>
  <si>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</si>
  <si>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</si>
  <si>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</si>
  <si>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</si>
  <si>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</si>
  <si>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</si>
  <si>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</si>
  <si>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</si>
  <si>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</si>
  <si>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</si>
  <si>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</si>
  <si>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</si>
  <si>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</si>
  <si>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</si>
  <si>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</si>
  <si>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</si>
  <si>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</si>
  <si>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</si>
  <si>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</si>
  <si>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</si>
  <si>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</si>
  <si>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</si>
  <si>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</si>
  <si>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</si>
  <si>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</si>
  <si>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</si>
  <si>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</si>
  <si>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</si>
  <si>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</si>
  <si>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</si>
  <si>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</si>
  <si>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</si>
  <si>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</si>
  <si>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</si>
  <si>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</si>
  <si>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</si>
  <si>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</si>
  <si>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</si>
  <si>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</si>
  <si>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</si>
  <si>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</si>
  <si>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</si>
  <si>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</si>
  <si>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</si>
  <si>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</si>
  <si>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</si>
  <si>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</si>
  <si>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</si>
  <si>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</si>
  <si>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</si>
  <si>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</si>
  <si>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</si>
  <si>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</si>
  <si>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</si>
  <si>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</si>
  <si>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</si>
  <si>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</si>
  <si>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</si>
  <si>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</si>
  <si>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</si>
  <si>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</si>
  <si>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</si>
  <si>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</si>
  <si>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</si>
  <si>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</si>
  <si>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</si>
  <si>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</si>
  <si>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</si>
  <si>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</si>
  <si>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</si>
  <si>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</si>
  <si>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</si>
  <si>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</si>
  <si>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</si>
  <si>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</si>
  <si>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</si>
  <si>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</si>
  <si>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</si>
  <si>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</si>
  <si>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</si>
  <si>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</si>
  <si>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</si>
  <si>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</si>
  <si>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</si>
  <si>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</si>
  <si>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</si>
  <si>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</si>
  <si>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</si>
  <si>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</si>
  <si>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</si>
  <si>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</si>
  <si>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</si>
  <si>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</si>
  <si>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</si>
  <si>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</si>
  <si>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</si>
  <si>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</si>
  <si>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</si>
  <si>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</si>
  <si>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</si>
  <si>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</si>
  <si>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</si>
  <si>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</si>
  <si>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</si>
  <si>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</si>
  <si>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</si>
  <si>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</si>
  <si>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</si>
  <si>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</si>
  <si>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</si>
  <si>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</si>
  <si>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</si>
  <si>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</si>
  <si>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</si>
  <si>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</si>
  <si>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</si>
  <si>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</si>
  <si>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</si>
  <si>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</si>
  <si>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</si>
  <si>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</si>
  <si>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</si>
  <si>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</si>
  <si>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</si>
  <si>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</si>
  <si>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</si>
  <si>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</si>
  <si>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</si>
  <si>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</si>
  <si>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</si>
  <si>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</si>
  <si>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</si>
  <si>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</si>
  <si>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</si>
  <si>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</si>
  <si>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</si>
  <si>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</si>
  <si>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</si>
  <si>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</si>
  <si>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</si>
  <si>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</si>
  <si>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</si>
  <si>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</si>
  <si>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</si>
  <si>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</si>
  <si>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</si>
  <si>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</si>
  <si>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</si>
  <si>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</si>
  <si>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</si>
  <si>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</si>
  <si>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</si>
  <si>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</si>
  <si>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</si>
  <si>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</si>
  <si>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</si>
  <si>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</si>
  <si>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</si>
  <si>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</si>
  <si>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</si>
  <si>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</si>
  <si>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</si>
  <si>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</si>
  <si>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</si>
  <si>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</si>
  <si>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</si>
  <si>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</si>
  <si>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</si>
  <si>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</si>
  <si>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</si>
  <si>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</si>
  <si>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</si>
  <si>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</si>
  <si>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</si>
  <si>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</si>
  <si>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</si>
  <si>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</si>
  <si>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</si>
  <si>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</si>
  <si>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</si>
  <si>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</si>
  <si>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</si>
  <si>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</si>
  <si>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</si>
  <si>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</si>
  <si>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</si>
  <si>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</si>
  <si>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</si>
  <si>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</si>
  <si>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</si>
  <si>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</si>
  <si>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</si>
  <si>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</si>
  <si>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</si>
  <si>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</si>
  <si>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</si>
  <si>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</si>
  <si>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</si>
  <si>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</si>
  <si>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</si>
  <si>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</si>
  <si>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</si>
  <si>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</si>
  <si>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</si>
  <si>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</si>
  <si>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</si>
  <si>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</si>
  <si>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</si>
  <si>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</si>
  <si>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</si>
  <si>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</si>
  <si>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</si>
  <si>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</si>
  <si>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</si>
  <si>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</si>
  <si>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</si>
  <si>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</si>
  <si>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</si>
  <si>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</si>
  <si>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</si>
  <si>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</si>
  <si>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</si>
  <si>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</si>
  <si>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</si>
  <si>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</si>
  <si>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</si>
  <si>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</si>
  <si>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</si>
  <si>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</si>
  <si>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</si>
  <si>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</si>
  <si>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</si>
  <si>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</si>
  <si>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</si>
  <si>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</si>
  <si>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</si>
  <si>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</si>
  <si>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</si>
  <si>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</si>
  <si>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</si>
  <si>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</si>
  <si>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</si>
  <si>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</si>
  <si>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</si>
  <si>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</si>
  <si>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</si>
  <si>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</si>
  <si>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</si>
  <si>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</si>
  <si>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</si>
  <si>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</si>
  <si>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</si>
  <si>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</si>
  <si>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</si>
  <si>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</si>
  <si>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</si>
  <si>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</si>
  <si>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</si>
  <si>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</si>
  <si>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</si>
  <si>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</si>
  <si>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</si>
  <si>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</si>
  <si>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</si>
  <si>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</si>
  <si>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</si>
  <si>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</si>
  <si>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</si>
  <si>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</si>
  <si>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</si>
  <si>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</si>
  <si>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</si>
  <si>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</si>
  <si>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</si>
  <si>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</si>
  <si>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</si>
  <si>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</si>
  <si>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</si>
  <si>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</si>
  <si>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</si>
  <si>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</si>
  <si>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</si>
  <si>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</si>
  <si>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</si>
  <si>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</si>
  <si>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</si>
  <si>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</si>
  <si>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</si>
  <si>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</si>
  <si>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</si>
  <si>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</si>
  <si>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</si>
  <si>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</si>
  <si>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</si>
  <si>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</si>
  <si>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</si>
  <si>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</si>
  <si>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</si>
  <si>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</si>
  <si>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</si>
  <si>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</si>
  <si>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</si>
  <si>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</si>
  <si>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</si>
  <si>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</si>
  <si>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</si>
  <si>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</si>
  <si>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</si>
  <si>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</si>
  <si>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</si>
  <si>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</si>
  <si>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</si>
  <si>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</si>
  <si>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</si>
  <si>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</si>
  <si>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</si>
  <si>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</si>
  <si>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</si>
  <si>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</si>
  <si>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</si>
  <si>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</si>
  <si>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</si>
  <si>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</si>
  <si>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</si>
  <si>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</si>
  <si>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</si>
  <si>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</si>
  <si>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</si>
  <si>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</si>
  <si>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</si>
  <si>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</si>
  <si>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</si>
  <si>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</si>
  <si>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</si>
  <si>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</si>
  <si>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</si>
  <si>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</si>
  <si>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</si>
  <si>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</si>
  <si>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</si>
  <si>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</si>
  <si>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</si>
  <si>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</si>
  <si>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</si>
  <si>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</si>
  <si>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</si>
  <si>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</si>
  <si>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</si>
  <si>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</si>
  <si>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</si>
  <si>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</si>
  <si>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</si>
  <si>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</si>
  <si>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</si>
  <si>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</si>
  <si>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</si>
  <si>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</si>
  <si>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</si>
  <si>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</si>
  <si>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</si>
  <si>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</si>
  <si>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</si>
  <si>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</si>
  <si>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</si>
  <si>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</si>
  <si>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</si>
  <si>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</si>
  <si>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</si>
  <si>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</si>
  <si>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</si>
  <si>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</si>
  <si>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</si>
  <si>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</si>
  <si>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</si>
  <si>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</si>
  <si>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</si>
  <si>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</si>
  <si>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</si>
  <si>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</si>
  <si>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</si>
  <si>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</si>
  <si>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</si>
  <si>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</si>
  <si>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</si>
  <si>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</si>
  <si>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</si>
  <si>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</si>
  <si>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</si>
  <si>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</si>
  <si>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</si>
  <si>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</si>
  <si>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</si>
  <si>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</si>
  <si>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</si>
  <si>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</si>
  <si>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</si>
  <si>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</si>
  <si>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</si>
  <si>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</si>
  <si>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</si>
  <si>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</si>
  <si>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</si>
  <si>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</si>
  <si>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</si>
  <si>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</si>
  <si>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</si>
  <si>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</si>
  <si>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</si>
  <si>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</si>
  <si>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</si>
  <si>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</si>
  <si>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</si>
  <si>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</si>
  <si>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</si>
  <si>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</si>
  <si>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</si>
  <si>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</si>
  <si>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</si>
  <si>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</si>
  <si>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</si>
  <si>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</si>
  <si>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</si>
  <si>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</si>
  <si>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</si>
  <si>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</si>
  <si>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</si>
  <si>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</si>
  <si>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</si>
  <si>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</si>
  <si>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</si>
  <si>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</si>
  <si>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</si>
  <si>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</si>
  <si>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</si>
  <si>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</si>
  <si>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</si>
  <si>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</si>
  <si>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</si>
  <si>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</si>
  <si>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</si>
  <si>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</si>
  <si>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</si>
  <si>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</si>
  <si>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</si>
  <si>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</si>
  <si>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</si>
  <si>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</si>
  <si>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</si>
  <si>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</si>
  <si>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</si>
  <si>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</si>
  <si>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</si>
  <si>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</si>
  <si>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</si>
  <si>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</si>
  <si>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</si>
  <si>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</si>
  <si>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</si>
  <si>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</si>
  <si>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</si>
  <si>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</si>
  <si>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</si>
  <si>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</si>
  <si>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</si>
  <si>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</si>
  <si>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</si>
  <si>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</si>
  <si>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</si>
  <si>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</si>
  <si>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</si>
  <si>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</si>
  <si>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</si>
  <si>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</si>
  <si>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</si>
  <si>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</si>
  <si>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</si>
  <si>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</si>
  <si>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</si>
  <si>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</si>
  <si>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</si>
  <si>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</si>
  <si>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</si>
  <si>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</si>
  <si>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</si>
  <si>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</si>
  <si>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</si>
  <si>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</si>
  <si>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</si>
  <si>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</si>
  <si>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</si>
  <si>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</si>
  <si>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</si>
  <si>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</si>
  <si>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</si>
  <si>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</si>
  <si>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</si>
  <si>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</si>
  <si>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</si>
  <si>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</si>
  <si>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</si>
  <si>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</si>
  <si>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</si>
  <si>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</si>
  <si>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</si>
  <si>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</si>
  <si>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</si>
  <si>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</si>
  <si>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</si>
  <si>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</si>
  <si>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</si>
  <si>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</si>
  <si>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</si>
  <si>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</si>
  <si>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</si>
  <si>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</si>
  <si>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</si>
  <si>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</si>
  <si>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</si>
  <si>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</si>
  <si>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</si>
  <si>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</si>
  <si>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</si>
  <si>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</si>
  <si>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</si>
  <si>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</si>
  <si>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</si>
  <si>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</si>
  <si>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</si>
  <si>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</si>
  <si>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</si>
  <si>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</si>
  <si>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</si>
  <si>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</si>
  <si>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</si>
  <si>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</si>
  <si>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</si>
  <si>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</si>
  <si>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</si>
  <si>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</si>
  <si>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</si>
  <si>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</si>
  <si>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</si>
  <si>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</si>
  <si>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</si>
  <si>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</si>
  <si>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</si>
  <si>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</si>
  <si>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</si>
  <si>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</si>
  <si>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</si>
  <si>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</si>
  <si>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</si>
  <si>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</si>
  <si>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</si>
  <si>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</si>
  <si>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</si>
  <si>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</si>
  <si>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</si>
  <si>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</si>
  <si>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</si>
  <si>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</si>
  <si>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</si>
  <si>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</si>
  <si>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</si>
  <si>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</si>
  <si>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</si>
  <si>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</si>
  <si>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</si>
  <si>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</si>
  <si>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</si>
  <si>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</si>
  <si>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</si>
  <si>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</si>
  <si>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</si>
  <si>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</si>
  <si>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</si>
  <si>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</si>
  <si>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</si>
  <si>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</si>
  <si>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</si>
  <si>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</si>
  <si>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</si>
  <si>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</si>
  <si>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</si>
  <si>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</si>
  <si>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</si>
  <si>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</si>
  <si>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</si>
  <si>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</si>
  <si>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</si>
  <si>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</si>
  <si>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</si>
  <si>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</si>
  <si>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</si>
  <si>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</si>
  <si>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</si>
  <si>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</si>
  <si>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</si>
  <si>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</si>
  <si>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</si>
  <si>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</si>
  <si>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</si>
  <si>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</si>
  <si>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</si>
  <si>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</si>
  <si>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</si>
  <si>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</si>
  <si>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</si>
  <si>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</si>
  <si>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</si>
  <si>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</si>
  <si>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</si>
  <si>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</si>
  <si>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</si>
  <si>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</si>
  <si>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</si>
  <si>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</si>
  <si>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</si>
  <si>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</si>
  <si>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</si>
  <si>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</si>
  <si>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</si>
  <si>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</si>
  <si>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</si>
  <si>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</si>
  <si>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</si>
  <si>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</si>
  <si>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</si>
  <si>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</si>
  <si>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</si>
  <si>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</si>
  <si>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</si>
  <si>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</si>
  <si>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</si>
  <si>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</si>
  <si>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</si>
  <si>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</si>
  <si>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</si>
  <si>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</si>
  <si>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</si>
  <si>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</si>
  <si>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</si>
  <si>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</si>
  <si>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</si>
  <si>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</si>
  <si>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</si>
  <si>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</si>
  <si>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</si>
  <si>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</si>
  <si>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</si>
  <si>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</si>
  <si>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</si>
  <si>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</si>
  <si>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</si>
  <si>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</si>
  <si>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</si>
  <si>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</si>
  <si>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</si>
  <si>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</si>
  <si>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</si>
  <si>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</si>
  <si>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</si>
  <si>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</si>
  <si>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</si>
  <si>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</si>
  <si>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</si>
  <si>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</si>
  <si>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</si>
  <si>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</si>
  <si>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</si>
  <si>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</si>
  <si>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</si>
  <si>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</si>
  <si>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</si>
  <si>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</si>
  <si>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</si>
  <si>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</si>
  <si>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</si>
  <si>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</si>
  <si>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</si>
  <si>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</si>
  <si>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</si>
  <si>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</si>
  <si>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</si>
  <si>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</si>
  <si>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</si>
  <si>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</si>
  <si>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</si>
  <si>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</si>
  <si>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</si>
  <si>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</si>
  <si>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</si>
  <si>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</si>
  <si>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</si>
  <si>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</si>
  <si>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</si>
  <si>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</si>
  <si>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</si>
  <si>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</si>
  <si>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</si>
  <si>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</si>
  <si>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</si>
  <si>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</si>
  <si>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</si>
  <si>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</si>
  <si>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</si>
  <si>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</si>
  <si>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</si>
  <si>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</si>
  <si>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</si>
  <si>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</si>
  <si>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</si>
  <si>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</si>
  <si>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</si>
  <si>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</si>
  <si>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</si>
  <si>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</si>
  <si>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</si>
  <si>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</si>
  <si>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</si>
  <si>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</si>
  <si>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</si>
  <si>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</si>
  <si>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</si>
  <si>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</si>
  <si>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</si>
  <si>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</si>
  <si>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</si>
  <si>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</si>
  <si>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</si>
  <si>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</si>
  <si>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</si>
  <si>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</si>
  <si>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</si>
  <si>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</si>
  <si>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</si>
  <si>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</si>
  <si>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</si>
  <si>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</si>
  <si>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</si>
  <si>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</si>
  <si>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</si>
  <si>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</si>
  <si>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</si>
  <si>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</si>
  <si>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</si>
  <si>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</si>
  <si>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</si>
  <si>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</si>
  <si>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</si>
  <si>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</si>
  <si>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</si>
  <si>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</si>
  <si>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</si>
  <si>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</si>
  <si>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</si>
  <si>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</si>
  <si>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</si>
  <si>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</si>
  <si>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</si>
  <si>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</si>
  <si>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</si>
  <si>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</si>
  <si>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</si>
  <si>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</si>
  <si>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</si>
  <si>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</si>
  <si>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</si>
  <si>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</si>
  <si>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</si>
  <si>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</si>
  <si>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</si>
  <si>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</si>
  <si>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</si>
  <si>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</si>
  <si>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</si>
  <si>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</si>
  <si>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</si>
  <si>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</si>
  <si>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</si>
  <si>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</si>
  <si>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</si>
  <si>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</si>
  <si>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</si>
  <si>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</si>
  <si>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</si>
  <si>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</si>
  <si>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</si>
  <si>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</si>
  <si>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</si>
  <si>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</si>
  <si>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</si>
  <si>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</si>
  <si>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</si>
  <si>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</si>
  <si>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</si>
  <si>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</si>
  <si>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</si>
  <si>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</si>
  <si>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</si>
  <si>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</si>
  <si>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</si>
  <si>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</si>
  <si>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</si>
  <si>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</si>
  <si>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</si>
  <si>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</si>
  <si>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</si>
  <si>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</si>
  <si>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</si>
  <si>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</si>
  <si>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</si>
  <si>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</si>
  <si>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</si>
  <si>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</si>
  <si>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</si>
  <si>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</si>
  <si>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</si>
  <si>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</si>
  <si>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</si>
  <si>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</si>
  <si>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</si>
  <si>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</si>
  <si>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</si>
  <si>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</si>
  <si>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</si>
  <si>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</si>
  <si>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</si>
  <si>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</si>
  <si>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</si>
  <si>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</si>
  <si>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</si>
  <si>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</si>
  <si>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</si>
  <si>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</si>
  <si>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</si>
  <si>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</si>
  <si>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</si>
  <si>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</si>
  <si>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</si>
  <si>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</si>
  <si>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</si>
  <si>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</si>
  <si>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</si>
  <si>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</si>
  <si>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</si>
  <si>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</si>
  <si>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</si>
  <si>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</si>
  <si>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</si>
  <si>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</si>
  <si>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</si>
  <si>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</si>
  <si>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</si>
  <si>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</si>
  <si>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</si>
  <si>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</si>
  <si>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</si>
  <si>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</si>
  <si>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</si>
  <si>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</si>
  <si>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</si>
  <si>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</si>
  <si>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</si>
  <si>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</si>
  <si>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</si>
  <si>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</si>
  <si>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</si>
  <si>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</si>
  <si>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</si>
  <si>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</si>
  <si>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</si>
  <si>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</si>
  <si>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</si>
  <si>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</si>
  <si>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</si>
  <si>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</si>
  <si>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</si>
  <si>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</si>
  <si>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</si>
  <si>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</si>
  <si>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</si>
  <si>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</si>
  <si>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</si>
  <si>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</si>
  <si>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</si>
  <si>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</si>
  <si>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</si>
  <si>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</si>
  <si>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</si>
  <si>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</si>
  <si>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</si>
  <si>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</si>
  <si>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</si>
  <si>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</si>
  <si>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</si>
  <si>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</si>
  <si>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</si>
  <si>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</si>
  <si>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</si>
  <si>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</si>
  <si>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</si>
  <si>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</si>
  <si>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</si>
  <si>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</si>
  <si>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</si>
  <si>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</si>
  <si>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</si>
  <si>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</si>
  <si>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</si>
  <si>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</si>
  <si>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</si>
  <si>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</si>
  <si>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</si>
  <si>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</si>
  <si>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</si>
  <si>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</si>
  <si>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</si>
  <si>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</si>
  <si>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</si>
  <si>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</si>
  <si>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</si>
  <si>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</si>
  <si>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</si>
  <si>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</si>
  <si>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</si>
  <si>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</si>
  <si>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</si>
  <si>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</si>
  <si>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</si>
  <si>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</si>
  <si>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</si>
  <si>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</si>
  <si>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</si>
  <si>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</si>
  <si>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</si>
  <si>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</si>
  <si>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</si>
  <si>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</si>
  <si>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</si>
  <si>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</si>
  <si>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</si>
  <si>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</si>
  <si>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</si>
  <si>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</si>
  <si>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</si>
  <si>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</si>
  <si>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</si>
  <si>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</si>
  <si>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</si>
  <si>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</si>
  <si>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</si>
  <si>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</si>
  <si>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</si>
  <si>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</si>
  <si>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</si>
  <si>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</si>
  <si>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</si>
  <si>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</si>
  <si>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</si>
  <si>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</si>
  <si>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</si>
  <si>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</si>
  <si>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</si>
  <si>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</si>
  <si>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</si>
  <si>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</si>
  <si>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</si>
  <si>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</si>
  <si>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</si>
  <si>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</si>
  <si>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</si>
  <si>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</si>
  <si>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</si>
  <si>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</si>
  <si>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</si>
  <si>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</si>
  <si>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</si>
  <si>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</si>
  <si>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</si>
  <si>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</si>
  <si>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</si>
  <si>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</si>
  <si>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</si>
  <si>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</si>
  <si>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</si>
  <si>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</si>
  <si>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</si>
  <si>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</si>
  <si>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</si>
  <si>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</si>
  <si>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</si>
  <si>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</si>
  <si>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</si>
  <si>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</si>
  <si>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</si>
  <si>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</si>
  <si>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</si>
  <si>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</si>
  <si>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</si>
  <si>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</si>
  <si>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</si>
  <si>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</si>
  <si>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</si>
  <si>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</si>
  <si>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</si>
  <si>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</si>
  <si>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</si>
  <si>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</si>
  <si>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</si>
  <si>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</si>
  <si>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</si>
  <si>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</si>
  <si>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</si>
  <si>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</si>
  <si>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</si>
  <si>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</si>
  <si>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</si>
  <si>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</si>
  <si>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</si>
  <si>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</si>
  <si>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</si>
  <si>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</si>
  <si>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</si>
  <si>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</si>
  <si>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</si>
  <si>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</si>
  <si>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</si>
  <si>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</si>
  <si>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</si>
  <si>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</si>
  <si>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</si>
  <si>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</si>
  <si>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</si>
  <si>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</si>
  <si>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</si>
  <si>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</si>
  <si>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</si>
  <si>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</si>
  <si>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</si>
  <si>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</si>
  <si>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</si>
  <si>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</si>
  <si>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</si>
  <si>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</si>
  <si>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</si>
  <si>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</si>
  <si>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</si>
  <si>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</si>
  <si>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</si>
  <si>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</si>
  <si>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</si>
  <si>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</si>
  <si>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</si>
  <si>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</si>
  <si>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</si>
  <si>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</si>
  <si>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</si>
  <si>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</si>
  <si>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</si>
  <si>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</si>
  <si>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</si>
  <si>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</si>
  <si>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</si>
  <si>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</si>
  <si>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</si>
  <si>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</si>
  <si>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</si>
  <si>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</si>
  <si>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</si>
  <si>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</si>
  <si>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</si>
  <si>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</si>
  <si>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</si>
  <si>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</si>
  <si>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</si>
  <si>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</si>
  <si>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</si>
  <si>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</si>
  <si>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</si>
  <si>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</si>
  <si>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</si>
  <si>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</si>
  <si>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</si>
  <si>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</si>
  <si>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</si>
  <si>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</si>
  <si>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</si>
  <si>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</si>
  <si>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</si>
  <si>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</si>
  <si>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</si>
  <si>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</si>
  <si>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</si>
  <si>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</si>
  <si>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</si>
  <si>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</si>
  <si>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</si>
  <si>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</si>
  <si>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</si>
  <si>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</si>
  <si>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</si>
  <si>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</si>
  <si>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</si>
  <si>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</si>
  <si>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</si>
  <si>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</si>
  <si>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</si>
  <si>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</si>
  <si>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</si>
  <si>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</si>
  <si>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</si>
  <si>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</si>
  <si>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</si>
  <si>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</si>
  <si>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</si>
  <si>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</si>
  <si>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</si>
  <si>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</si>
  <si>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</si>
  <si>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</si>
  <si>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</si>
  <si>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</si>
  <si>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</si>
  <si>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</si>
  <si>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</si>
  <si>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</si>
  <si>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</si>
  <si>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</si>
  <si>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</si>
  <si>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</si>
  <si>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</si>
  <si>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</si>
  <si>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</si>
  <si>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</si>
  <si>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</si>
  <si>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</si>
  <si>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</si>
  <si>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</si>
  <si>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</si>
  <si>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</si>
  <si>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</si>
  <si>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</si>
  <si>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</si>
  <si>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</si>
  <si>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</si>
  <si>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</si>
  <si>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</si>
  <si>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</si>
  <si>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</si>
  <si>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</si>
  <si>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</si>
  <si>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</si>
  <si>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</si>
  <si>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</si>
  <si>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</si>
  <si>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</si>
  <si>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</si>
  <si>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</si>
  <si>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</si>
  <si>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</si>
  <si>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</si>
  <si>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</si>
  <si>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</si>
  <si>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</si>
  <si>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</si>
  <si>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</si>
  <si>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</si>
  <si>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</si>
  <si>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</si>
  <si>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</si>
  <si>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</si>
  <si>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</si>
  <si>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</si>
  <si>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</si>
  <si>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</si>
  <si>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</si>
  <si>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</si>
  <si>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</si>
  <si>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</si>
  <si>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</si>
  <si>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</si>
  <si>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</si>
  <si>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</si>
  <si>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</si>
  <si>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</si>
  <si>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</si>
  <si>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</si>
  <si>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</si>
  <si>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</si>
  <si>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</si>
  <si>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</si>
  <si>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</si>
  <si>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</si>
  <si>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</si>
  <si>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</si>
  <si>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</si>
  <si>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</si>
  <si>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</si>
  <si>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</si>
  <si>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</si>
  <si>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</si>
  <si>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</si>
  <si>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</si>
  <si>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</si>
  <si>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</si>
  <si>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</si>
  <si>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</si>
  <si>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</si>
  <si>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</si>
  <si>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</si>
  <si>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</si>
  <si>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</si>
  <si>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</si>
  <si>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</si>
  <si>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</si>
  <si>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</si>
  <si>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</si>
  <si>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</si>
  <si>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</si>
  <si>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</si>
  <si>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</si>
  <si>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</si>
  <si>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</si>
  <si>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</si>
  <si>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</si>
  <si>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</si>
  <si>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</si>
  <si>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</si>
  <si>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</si>
  <si>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</si>
  <si>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</si>
  <si>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</si>
  <si>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</si>
  <si>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</si>
  <si>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</si>
  <si>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</si>
  <si>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</si>
  <si>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</si>
  <si>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</si>
  <si>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</si>
  <si>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</si>
  <si>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</si>
  <si>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</si>
  <si>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</si>
  <si>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</si>
  <si>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</si>
  <si>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</si>
  <si>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</si>
  <si>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</si>
  <si>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</si>
  <si>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</si>
  <si>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</si>
  <si>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</si>
  <si>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</si>
  <si>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</si>
  <si>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</si>
  <si>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</si>
  <si>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</si>
  <si>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</si>
  <si>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</si>
  <si>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</si>
  <si>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</si>
  <si>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</si>
  <si>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</si>
  <si>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</si>
  <si>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</si>
  <si>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</si>
  <si>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</si>
  <si>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</si>
  <si>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</si>
  <si>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</si>
  <si>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</si>
  <si>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</si>
  <si>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</si>
  <si>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</si>
  <si>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</si>
  <si>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</si>
  <si>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</si>
  <si>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</si>
  <si>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</si>
  <si>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</si>
  <si>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</si>
  <si>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</si>
  <si>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</si>
  <si>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</si>
  <si>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</si>
  <si>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</si>
  <si>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</si>
  <si>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</si>
  <si>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</si>
  <si>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</si>
  <si>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</si>
  <si>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</si>
  <si>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</si>
  <si>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</si>
  <si>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</si>
  <si>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</si>
  <si>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</si>
  <si>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</si>
  <si>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</si>
  <si>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</si>
  <si>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</si>
  <si>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</si>
  <si>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</si>
  <si>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</si>
  <si>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</si>
  <si>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</si>
  <si>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</si>
  <si>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</si>
  <si>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</si>
  <si>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</si>
  <si>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</si>
  <si>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</si>
  <si>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</si>
  <si>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</si>
  <si>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</si>
  <si>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</si>
  <si>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</si>
  <si>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</si>
  <si>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</si>
  <si>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</si>
  <si>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</si>
  <si>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</si>
  <si>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</si>
  <si>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</si>
  <si>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</si>
  <si>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</si>
  <si>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</si>
  <si>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</si>
  <si>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</si>
  <si>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</si>
  <si>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</si>
  <si>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</si>
  <si>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</si>
  <si>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</si>
  <si>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</si>
  <si>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</si>
  <si>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</si>
  <si>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</si>
  <si>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</si>
  <si>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</si>
  <si>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</si>
  <si>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</si>
  <si>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</si>
  <si>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</si>
  <si>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</si>
  <si>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</si>
  <si>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</si>
  <si>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</si>
  <si>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</si>
  <si>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</si>
  <si>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</si>
  <si>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</si>
  <si>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</si>
  <si>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</si>
  <si>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</si>
  <si>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</si>
  <si>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</si>
  <si>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</si>
  <si>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</si>
  <si>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</si>
  <si>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</si>
  <si>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</si>
  <si>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</si>
  <si>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</si>
  <si>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</si>
  <si>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</si>
  <si>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</si>
  <si>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</si>
  <si>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</si>
  <si>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</si>
  <si>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</si>
  <si>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</si>
  <si>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</si>
  <si>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</si>
  <si>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</si>
  <si>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</si>
  <si>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</si>
  <si>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</si>
  <si>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</si>
  <si>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</si>
  <si>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</si>
  <si>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</si>
  <si>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</si>
  <si>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</si>
  <si>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</si>
  <si>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</si>
  <si>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</si>
  <si>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</si>
  <si>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</si>
  <si>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</si>
  <si>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</si>
  <si>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</si>
  <si>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</si>
  <si>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</si>
  <si>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</si>
  <si>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</si>
  <si>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</si>
  <si>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</si>
  <si>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</si>
  <si>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</si>
  <si>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</si>
  <si>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</si>
  <si>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</si>
  <si>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</si>
  <si>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</si>
  <si>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</si>
  <si>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</si>
  <si>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</si>
  <si>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</si>
  <si>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</si>
  <si>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</si>
  <si>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</si>
  <si>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</si>
  <si>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</si>
  <si>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</si>
  <si>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</si>
  <si>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</si>
  <si>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</si>
  <si>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</si>
  <si>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</si>
  <si>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</si>
  <si>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</si>
  <si>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</si>
  <si>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</si>
  <si>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</si>
  <si>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</si>
  <si>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</si>
  <si>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</si>
  <si>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</si>
  <si>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</si>
  <si>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</si>
  <si>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</si>
  <si>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</si>
  <si>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</si>
  <si>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</si>
  <si>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</si>
  <si>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</si>
  <si>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</si>
  <si>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</si>
  <si>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</si>
  <si>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</si>
  <si>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</si>
  <si>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</si>
  <si>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</si>
  <si>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</si>
  <si>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</si>
  <si>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</si>
  <si>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</si>
  <si>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</si>
  <si>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</si>
  <si>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</si>
  <si>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</si>
  <si>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</si>
  <si>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</si>
  <si>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</si>
  <si>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</si>
  <si>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</si>
  <si>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</si>
  <si>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</si>
  <si>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</si>
  <si>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</si>
  <si>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</si>
  <si>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</si>
  <si>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</si>
  <si>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</si>
  <si>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</si>
  <si>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</si>
  <si>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</si>
  <si>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</si>
  <si>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</si>
  <si>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</si>
  <si>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</si>
  <si>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</si>
  <si>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</si>
  <si>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</si>
  <si>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</si>
  <si>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</si>
  <si>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</si>
  <si>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</si>
  <si>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</si>
  <si>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</si>
  <si>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</si>
  <si>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</si>
  <si>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</si>
  <si>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</si>
  <si>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</si>
  <si>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</si>
  <si>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</si>
  <si>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</si>
  <si>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</si>
  <si>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</si>
  <si>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</si>
  <si>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</si>
  <si>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</si>
  <si>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</si>
  <si>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</si>
  <si>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</si>
  <si>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</si>
  <si>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</si>
  <si>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</si>
  <si>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</si>
  <si>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</si>
  <si>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</si>
  <si>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</si>
  <si>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</si>
  <si>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</si>
  <si>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</si>
  <si>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</si>
  <si>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</si>
  <si>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</si>
  <si>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</si>
  <si>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</si>
  <si>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</si>
  <si>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</si>
  <si>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</si>
  <si>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</si>
  <si>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</si>
  <si>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</si>
  <si>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</si>
  <si>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</si>
  <si>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</si>
  <si>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</si>
  <si>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</si>
  <si>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</si>
  <si>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</si>
  <si>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</si>
  <si>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</si>
  <si>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</si>
  <si>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</si>
  <si>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</si>
  <si>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</si>
  <si>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</si>
  <si>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</si>
  <si>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</si>
  <si>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</si>
  <si>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</si>
  <si>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</si>
  <si>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</si>
  <si>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</si>
  <si>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</si>
  <si>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</si>
  <si>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</si>
  <si>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</si>
  <si>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</si>
  <si>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</si>
  <si>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</si>
  <si>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</si>
  <si>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</si>
  <si>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</si>
  <si>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</si>
  <si>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</si>
  <si>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</si>
  <si>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</si>
  <si>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</si>
  <si>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</si>
  <si>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</si>
  <si>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</si>
  <si>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</si>
  <si>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</si>
  <si>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</si>
  <si>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</si>
  <si>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</si>
  <si>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</si>
  <si>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</si>
  <si>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</si>
  <si>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</si>
  <si>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</si>
  <si>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</si>
  <si>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</si>
  <si>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</si>
  <si>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</si>
  <si>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</si>
  <si>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</si>
  <si>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</si>
  <si>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</si>
  <si>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</si>
  <si>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</si>
  <si>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</si>
  <si>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</si>
  <si>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</si>
  <si>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</si>
  <si>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</si>
  <si>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</si>
  <si>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</si>
  <si>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</si>
  <si>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</si>
  <si>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</si>
  <si>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</si>
  <si>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</si>
  <si>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</si>
  <si>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</si>
  <si>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</si>
  <si>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</si>
  <si>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</si>
  <si>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</si>
  <si>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</si>
  <si>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</si>
  <si>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</si>
  <si>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</si>
  <si>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</si>
  <si>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</si>
  <si>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</si>
  <si>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</si>
  <si>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</si>
  <si>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</si>
  <si>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</si>
  <si>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</si>
  <si>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</si>
  <si>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</si>
  <si>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</si>
  <si>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</si>
  <si>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</si>
  <si>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</si>
  <si>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</si>
  <si>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</si>
  <si>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</si>
  <si>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</si>
  <si>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</si>
  <si>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</si>
  <si>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</si>
  <si>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</si>
  <si>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</si>
  <si>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</si>
  <si>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</si>
  <si>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</si>
  <si>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</si>
  <si>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</si>
  <si>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</si>
  <si>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</si>
  <si>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</si>
  <si>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</si>
  <si>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</si>
  <si>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</si>
  <si>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</si>
  <si>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</si>
  <si>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</si>
  <si>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</si>
  <si>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</si>
  <si>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</si>
  <si>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</si>
  <si>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</si>
  <si>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</si>
  <si>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</si>
  <si>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</si>
  <si>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</si>
  <si>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</si>
  <si>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</si>
  <si>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</si>
  <si>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</si>
  <si>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</si>
  <si>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</si>
  <si>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</si>
  <si>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</si>
  <si>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</si>
  <si>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</si>
  <si>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</si>
  <si>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</si>
  <si>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</si>
  <si>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</si>
  <si>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</si>
  <si>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</si>
  <si>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</si>
  <si>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</si>
  <si>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</si>
  <si>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</si>
  <si>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</si>
  <si>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</si>
  <si>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</si>
  <si>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</si>
  <si>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</si>
  <si>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</si>
  <si>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</si>
  <si>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</si>
  <si>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</si>
  <si>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</si>
  <si>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</si>
  <si>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</si>
  <si>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</si>
  <si>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</si>
  <si>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</si>
  <si>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</si>
  <si>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</si>
  <si>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</si>
  <si>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</si>
  <si>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</si>
  <si>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</si>
  <si>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</si>
  <si>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</si>
  <si>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</si>
  <si>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</si>
  <si>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</si>
  <si>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</si>
  <si>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</si>
  <si>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</si>
  <si>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</si>
  <si>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</si>
  <si>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</si>
  <si>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</si>
  <si>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</si>
  <si>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</si>
  <si>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</si>
  <si>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</si>
  <si>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</si>
  <si>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</si>
  <si>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</si>
  <si>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</si>
  <si>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</si>
  <si>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</si>
  <si>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</si>
  <si>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</si>
  <si>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</si>
  <si>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</si>
  <si>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</si>
  <si>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</si>
  <si>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</si>
  <si>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</si>
  <si>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</si>
  <si>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</si>
  <si>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</si>
  <si>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</si>
  <si>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</si>
  <si>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</si>
  <si>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</si>
  <si>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</si>
  <si>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</si>
  <si>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</si>
  <si>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</si>
  <si>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</si>
  <si>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</si>
  <si>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</si>
  <si>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</si>
  <si>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</si>
  <si>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</si>
  <si>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</si>
  <si>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</si>
  <si>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</si>
  <si>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</si>
  <si>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</si>
  <si>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</si>
  <si>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</si>
  <si>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</si>
  <si>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</si>
  <si>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</si>
  <si>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</si>
  <si>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</si>
  <si>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</si>
  <si>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</si>
  <si>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</si>
  <si>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</si>
  <si>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</si>
  <si>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</si>
  <si>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</si>
  <si>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</si>
  <si>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</si>
  <si>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</si>
  <si>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</si>
  <si>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</si>
  <si>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</si>
  <si>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</si>
  <si>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</si>
  <si>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</si>
  <si>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</si>
  <si>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</si>
  <si>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</si>
  <si>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</si>
  <si>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</si>
  <si>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</si>
  <si>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</si>
  <si>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</si>
  <si>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</si>
  <si>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</si>
  <si>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</si>
  <si>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</si>
  <si>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</si>
  <si>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</si>
  <si>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</si>
  <si>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</si>
  <si>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</si>
  <si>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</si>
  <si>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</si>
  <si>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</si>
  <si>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</si>
  <si>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</si>
  <si>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</si>
  <si>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</si>
  <si>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</si>
  <si>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</si>
  <si>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</si>
  <si>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</si>
  <si>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</si>
  <si>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</si>
  <si>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</si>
  <si>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</si>
  <si>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</si>
  <si>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</si>
  <si>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</si>
  <si>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</si>
  <si>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</si>
  <si>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</si>
  <si>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</si>
  <si>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</si>
  <si>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</si>
  <si>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</si>
  <si>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</si>
  <si>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</si>
  <si>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</si>
  <si>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</si>
  <si>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</si>
  <si>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</si>
  <si>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</si>
  <si>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</si>
  <si>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</si>
  <si>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</si>
  <si>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</si>
  <si>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</si>
  <si>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</si>
  <si>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</si>
  <si>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</si>
  <si>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</si>
  <si>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</si>
  <si>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</si>
  <si>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</si>
  <si>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</si>
  <si>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</si>
  <si>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</si>
  <si>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</si>
  <si>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</si>
  <si>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</si>
  <si>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</si>
  <si>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</si>
  <si>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</si>
  <si>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</si>
  <si>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</si>
  <si>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</si>
  <si>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</si>
  <si>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</si>
  <si>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</si>
  <si>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</si>
  <si>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</si>
  <si>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</si>
  <si>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</si>
  <si>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</si>
  <si>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</si>
  <si>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</si>
  <si>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</si>
  <si>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</si>
  <si>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</si>
  <si>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</si>
  <si>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</si>
  <si>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</si>
  <si>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</si>
  <si>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</si>
  <si>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</si>
  <si>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</si>
  <si>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</si>
  <si>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</si>
  <si>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</si>
  <si>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</si>
  <si>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</si>
  <si>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</si>
  <si>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</si>
  <si>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</si>
  <si>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</si>
  <si>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</si>
  <si>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</si>
  <si>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</si>
  <si>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</si>
  <si>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</si>
  <si>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</si>
  <si>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</si>
  <si>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</si>
  <si>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</si>
  <si>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</si>
  <si>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</si>
  <si>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</si>
  <si>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</si>
  <si>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</si>
  <si>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</si>
  <si>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</si>
  <si>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</si>
  <si>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</si>
  <si>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</si>
  <si>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</si>
  <si>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</si>
  <si>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</si>
  <si>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</si>
  <si>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</si>
  <si>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</si>
  <si>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</si>
  <si>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</si>
  <si>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</si>
  <si>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</si>
  <si>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</si>
  <si>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</si>
  <si>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</si>
  <si>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</si>
  <si>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</si>
  <si>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</si>
  <si>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</si>
  <si>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</si>
  <si>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</si>
  <si>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</si>
  <si>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</si>
  <si>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</si>
  <si>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</si>
  <si>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</si>
  <si>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</si>
  <si>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</si>
  <si>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</si>
  <si>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</si>
  <si>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</si>
  <si>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</si>
  <si>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</si>
  <si>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</si>
  <si>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</si>
  <si>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</si>
  <si>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</si>
  <si>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</si>
  <si>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</si>
  <si>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</si>
  <si>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</si>
  <si>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</si>
  <si>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</si>
  <si>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</si>
  <si>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</si>
  <si>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</si>
  <si>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</si>
  <si>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</si>
  <si>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</si>
  <si>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</si>
  <si>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</si>
  <si>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</si>
  <si>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</si>
  <si>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</si>
  <si>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</si>
  <si>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</si>
  <si>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</si>
  <si>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</si>
  <si>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</si>
  <si>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</si>
  <si>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</si>
  <si>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</si>
  <si>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</si>
  <si>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</si>
  <si>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</si>
  <si>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</si>
  <si>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</si>
  <si>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</si>
  <si>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</si>
  <si>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</si>
  <si>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</si>
  <si>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</si>
  <si>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</si>
  <si>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</si>
  <si>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</si>
  <si>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</si>
  <si>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</si>
  <si>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</si>
  <si>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</si>
  <si>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</si>
  <si>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</si>
  <si>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</si>
  <si>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</si>
  <si>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</si>
  <si>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</si>
  <si>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</si>
  <si>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</si>
  <si>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</si>
  <si>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</si>
  <si>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</si>
  <si>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</si>
  <si>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</si>
  <si>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</si>
  <si>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</si>
  <si>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</si>
  <si>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</si>
  <si>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</si>
  <si>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</si>
  <si>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</si>
  <si>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</si>
  <si>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</si>
  <si>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</si>
  <si>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</si>
  <si>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</si>
  <si>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</si>
  <si>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</si>
  <si>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</si>
  <si>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</si>
  <si>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</si>
  <si>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</si>
  <si>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</si>
  <si>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</si>
  <si>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</si>
  <si>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</si>
  <si>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</si>
  <si>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</si>
  <si>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</si>
  <si>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</si>
  <si>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</si>
  <si>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</si>
  <si>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</si>
  <si>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</si>
  <si>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</si>
  <si>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</si>
  <si>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</si>
  <si>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</si>
  <si>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</si>
  <si>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</si>
  <si>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</si>
  <si>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</si>
  <si>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</si>
  <si>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</si>
  <si>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</si>
  <si>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</si>
  <si>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</si>
  <si>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</si>
  <si>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</si>
  <si>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</si>
  <si>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</si>
  <si>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</si>
  <si>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</si>
  <si>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</si>
  <si>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</si>
  <si>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</si>
  <si>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</si>
  <si>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</si>
  <si>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</si>
  <si>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</si>
  <si>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</si>
  <si>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</si>
  <si>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</si>
  <si>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</si>
  <si>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</si>
  <si>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</si>
  <si>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</si>
  <si>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</si>
  <si>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</si>
  <si>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</si>
  <si>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</si>
  <si>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</si>
  <si>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</si>
  <si>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</si>
  <si>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</si>
  <si>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</si>
  <si>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</si>
  <si>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</si>
  <si>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</si>
  <si>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</si>
  <si>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</si>
  <si>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</si>
  <si>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</si>
  <si>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</si>
  <si>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</si>
  <si>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</si>
  <si>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</si>
  <si>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</si>
  <si>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</si>
  <si>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</si>
  <si>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</si>
  <si>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</si>
  <si>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</si>
  <si>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</si>
  <si>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</si>
  <si>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</si>
  <si>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</si>
  <si>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</si>
  <si>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</si>
  <si>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</si>
  <si>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</si>
  <si>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</si>
  <si>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</si>
  <si>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</si>
  <si>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</si>
  <si>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</si>
  <si>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</si>
  <si>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</si>
  <si>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</si>
  <si>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</si>
  <si>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</si>
  <si>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</si>
  <si>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</si>
  <si>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</si>
  <si>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</si>
  <si>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</si>
  <si>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</si>
  <si>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</si>
  <si>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</si>
  <si>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</si>
  <si>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</si>
  <si>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</si>
  <si>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</si>
  <si>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</si>
  <si>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</si>
  <si>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</si>
  <si>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</si>
  <si>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</si>
  <si>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</si>
  <si>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</si>
  <si>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</si>
  <si>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</si>
  <si>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</si>
  <si>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</si>
  <si>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</si>
  <si>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</si>
  <si>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</si>
  <si>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</si>
  <si>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</si>
  <si>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</si>
  <si>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</si>
  <si>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</si>
  <si>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</si>
  <si>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</si>
  <si>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</si>
  <si>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</si>
  <si>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</si>
  <si>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</si>
  <si>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</si>
  <si>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</si>
  <si>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</si>
  <si>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</si>
  <si>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</si>
  <si>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</si>
  <si>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</si>
  <si>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</si>
  <si>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</si>
  <si>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</si>
  <si>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</si>
  <si>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</si>
  <si>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</si>
  <si>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</si>
  <si>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</si>
  <si>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</si>
  <si>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</si>
  <si>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</si>
  <si>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</si>
  <si>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</si>
  <si>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</si>
  <si>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</si>
  <si>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</si>
  <si>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</si>
  <si>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</si>
  <si>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</si>
  <si>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</si>
  <si>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</si>
  <si>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</si>
  <si>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</si>
  <si>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</si>
  <si>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</si>
  <si>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</si>
  <si>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</si>
  <si>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</si>
  <si>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</si>
  <si>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</si>
  <si>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</si>
  <si>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</si>
  <si>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</si>
  <si>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</si>
  <si>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</si>
  <si>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</si>
  <si>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</si>
  <si>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</si>
  <si>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</si>
  <si>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</si>
  <si>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</si>
  <si>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</si>
  <si>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</si>
  <si>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</si>
  <si>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</si>
  <si>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</si>
  <si>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</si>
  <si>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</si>
  <si>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</si>
  <si>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</si>
  <si>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</si>
  <si>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</si>
  <si>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</si>
  <si>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</si>
  <si>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</si>
  <si>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</si>
  <si>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</si>
  <si>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</si>
  <si>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</si>
  <si>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</si>
  <si>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</si>
  <si>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</si>
  <si>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</si>
  <si>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</si>
  <si>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</si>
  <si>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</si>
  <si>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</si>
  <si>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</si>
  <si>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</si>
  <si>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</si>
  <si>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</si>
  <si>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</si>
  <si>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</si>
  <si>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</si>
  <si>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</si>
  <si>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</si>
  <si>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</si>
  <si>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</si>
  <si>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</si>
  <si>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</si>
  <si>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</si>
  <si>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</si>
  <si>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</si>
  <si>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</si>
  <si>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</si>
  <si>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</si>
  <si>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</si>
  <si>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</si>
  <si>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</si>
  <si>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</si>
  <si>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</si>
  <si>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</si>
  <si>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</si>
  <si>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</si>
  <si>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</si>
  <si>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</si>
  <si>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</si>
  <si>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</si>
  <si>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</si>
  <si>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</si>
  <si>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</si>
  <si>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</si>
  <si>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</si>
  <si>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</si>
  <si>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</si>
  <si>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</si>
  <si>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</si>
  <si>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</si>
  <si>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</si>
  <si>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</si>
  <si>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</si>
  <si>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</si>
  <si>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</si>
  <si>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</si>
  <si>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</si>
  <si>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</si>
  <si>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</si>
  <si>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</si>
  <si>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</si>
  <si>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</si>
  <si>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</si>
  <si>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</si>
  <si>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</si>
  <si>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</si>
  <si>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</si>
  <si>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</si>
  <si>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</si>
  <si>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</si>
  <si>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</si>
  <si>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</si>
  <si>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</si>
  <si>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</si>
  <si>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</si>
  <si>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</si>
  <si>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</si>
  <si>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</si>
  <si>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</si>
  <si>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</si>
  <si>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</si>
  <si>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</si>
  <si>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</si>
  <si>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</si>
  <si>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</si>
  <si>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</si>
  <si>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</si>
  <si>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</si>
  <si>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</si>
  <si>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</si>
  <si>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</si>
  <si>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</si>
  <si>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</si>
  <si>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</si>
  <si>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</si>
  <si>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</si>
  <si>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</si>
  <si>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</si>
  <si>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</si>
  <si>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</si>
  <si>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</si>
  <si>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</si>
  <si>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</si>
  <si>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</si>
  <si>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</si>
  <si>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</si>
  <si>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</si>
  <si>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</si>
  <si>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</si>
  <si>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</si>
  <si>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</si>
  <si>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</si>
  <si>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</si>
  <si>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</si>
  <si>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</si>
  <si>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</si>
  <si>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</si>
  <si>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</si>
  <si>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</si>
  <si>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</si>
  <si>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</si>
  <si>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</si>
  <si>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</si>
  <si>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</si>
  <si>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</si>
  <si>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</si>
  <si>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</si>
  <si>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</si>
  <si>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</si>
  <si>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</si>
  <si>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</si>
  <si>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</si>
  <si>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</si>
  <si>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</si>
  <si>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</si>
  <si>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</si>
  <si>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</si>
  <si>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</si>
  <si>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</si>
  <si>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</si>
  <si>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</si>
  <si>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</si>
  <si>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</si>
  <si>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</si>
  <si>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</si>
  <si>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</si>
  <si>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</si>
  <si>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</si>
  <si>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</si>
  <si>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</si>
  <si>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</si>
  <si>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</si>
  <si>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</si>
  <si>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</si>
  <si>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</si>
  <si>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</si>
  <si>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</si>
  <si>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</si>
  <si>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</si>
  <si>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</si>
  <si>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</si>
  <si>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</si>
  <si>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</si>
  <si>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</si>
  <si>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</si>
  <si>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</si>
  <si>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</si>
  <si>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</si>
  <si>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</si>
  <si>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</si>
  <si>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</si>
  <si>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</si>
  <si>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</si>
  <si>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</si>
  <si>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</si>
  <si>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</si>
  <si>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</si>
  <si>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</si>
  <si>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</si>
  <si>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</si>
  <si>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</si>
  <si>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</si>
  <si>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</si>
  <si>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</si>
  <si>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</si>
  <si>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</si>
  <si>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</si>
  <si>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</si>
  <si>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</si>
  <si>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</si>
  <si>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</si>
  <si>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</si>
  <si>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</si>
  <si>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</si>
  <si>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</si>
  <si>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</si>
  <si>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</si>
  <si>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</si>
  <si>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</si>
  <si>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</si>
  <si>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</si>
  <si>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</si>
  <si>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</si>
  <si>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</si>
  <si>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</si>
  <si>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</si>
  <si>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</si>
  <si>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</si>
  <si>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</si>
  <si>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</si>
  <si>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</si>
  <si>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</si>
  <si>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</si>
  <si>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</si>
  <si>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</si>
  <si>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</si>
  <si>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</si>
  <si>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</si>
  <si>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</si>
  <si>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</si>
  <si>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</si>
  <si>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</si>
  <si>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</si>
  <si>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</si>
  <si>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</si>
  <si>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</si>
  <si>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</si>
  <si>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</si>
  <si>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</si>
  <si>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</si>
  <si>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</si>
  <si>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</si>
  <si>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</si>
  <si>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</si>
  <si>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</si>
  <si>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</si>
  <si>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</si>
  <si>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</si>
  <si>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</si>
  <si>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</si>
  <si>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</si>
  <si>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</si>
  <si>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</si>
  <si>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</si>
  <si>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</si>
  <si>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</si>
  <si>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</si>
  <si>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</si>
  <si>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</si>
  <si>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</si>
  <si>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</si>
  <si>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</si>
  <si>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</si>
  <si>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</si>
  <si>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</si>
  <si>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</si>
  <si>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</si>
  <si>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</si>
  <si>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</si>
  <si>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</si>
  <si>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</si>
  <si>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</si>
  <si>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</si>
  <si>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</si>
  <si>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</si>
  <si>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</si>
  <si>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</si>
  <si>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</si>
  <si>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</si>
  <si>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</si>
  <si>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</si>
  <si>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</si>
  <si>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</si>
  <si>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</si>
  <si>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</si>
  <si>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</si>
  <si>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</si>
  <si>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</si>
  <si>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</si>
  <si>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</si>
  <si>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</si>
  <si>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</si>
  <si>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</si>
  <si>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</si>
  <si>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</si>
  <si>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</si>
  <si>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</si>
  <si>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</si>
  <si>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</si>
  <si>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</si>
  <si>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</si>
  <si>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</si>
  <si>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</si>
  <si>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</si>
  <si>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</si>
  <si>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</si>
  <si>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</si>
  <si>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</si>
  <si>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</si>
  <si>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</si>
  <si>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</si>
  <si>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</si>
  <si>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</si>
  <si>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</si>
  <si>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</si>
  <si>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</si>
  <si>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</si>
  <si>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</si>
  <si>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</si>
  <si>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</si>
  <si>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</si>
  <si>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</si>
  <si>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</si>
  <si>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</si>
  <si>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</si>
  <si>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</si>
  <si>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</si>
  <si>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</si>
  <si>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</si>
  <si>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</si>
  <si>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</si>
  <si>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</si>
  <si>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</si>
  <si>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</si>
  <si>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</si>
  <si>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</si>
  <si>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</si>
  <si>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</si>
  <si>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</si>
  <si>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</si>
  <si>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</si>
  <si>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</si>
  <si>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</si>
  <si>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</si>
  <si>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</si>
  <si>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</si>
  <si>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</si>
  <si>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</si>
  <si>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</si>
  <si>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</si>
  <si>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</si>
  <si>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</si>
  <si>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</si>
  <si>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</si>
  <si>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</si>
  <si>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</si>
  <si>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</si>
  <si>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</si>
  <si>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</si>
  <si>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</si>
  <si>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</si>
  <si>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</si>
  <si>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</si>
  <si>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</si>
  <si>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</si>
  <si>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</si>
  <si>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</si>
  <si>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</si>
  <si>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</si>
  <si>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</si>
  <si>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</si>
  <si>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</si>
  <si>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</si>
  <si>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</si>
  <si>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</si>
  <si>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</si>
  <si>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</si>
  <si>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</si>
  <si>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</si>
  <si>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</si>
  <si>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</si>
  <si>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</si>
  <si>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</si>
  <si>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</si>
  <si>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</si>
  <si>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</si>
  <si>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</si>
  <si>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</si>
  <si>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</si>
  <si>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</si>
  <si>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</si>
  <si>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</si>
  <si>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</si>
  <si>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</si>
  <si>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</si>
  <si>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</si>
  <si>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</si>
  <si>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</si>
  <si>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</si>
  <si>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</si>
  <si>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</si>
  <si>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</si>
  <si>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</si>
  <si>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</si>
  <si>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</si>
  <si>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</si>
  <si>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</si>
  <si>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</si>
  <si>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</si>
  <si>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</si>
  <si>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</si>
  <si>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</si>
  <si>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</si>
  <si>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</si>
  <si>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</si>
  <si>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</si>
  <si>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</si>
  <si>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</si>
  <si>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</si>
  <si>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</si>
  <si>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</si>
  <si>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</si>
  <si>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</si>
  <si>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</si>
  <si>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</si>
  <si>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</si>
  <si>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</si>
  <si>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</si>
  <si>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</si>
  <si>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</si>
  <si>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</si>
  <si>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</si>
  <si>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</si>
  <si>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</si>
  <si>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</si>
  <si>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</si>
  <si>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</si>
  <si>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</si>
  <si>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</si>
  <si>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</si>
  <si>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</si>
  <si>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</si>
  <si>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</si>
  <si>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</si>
  <si>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</si>
  <si>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</si>
  <si>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</si>
  <si>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</si>
  <si>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</si>
  <si>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</si>
  <si>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</si>
  <si>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</si>
  <si>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</si>
  <si>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</si>
  <si>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</si>
  <si>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</si>
  <si>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</si>
  <si>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</si>
  <si>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</si>
  <si>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</si>
  <si>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</si>
  <si>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</si>
  <si>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</si>
  <si>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</si>
  <si>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</si>
  <si>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</si>
  <si>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</si>
  <si>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</si>
  <si>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</si>
  <si>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</si>
  <si>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</si>
  <si>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</si>
  <si>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</si>
  <si>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</si>
  <si>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</si>
  <si>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</si>
  <si>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</si>
  <si>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</si>
  <si>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</si>
  <si>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</si>
  <si>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</si>
  <si>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</si>
  <si>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</si>
  <si>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</si>
  <si>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</si>
  <si>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</si>
  <si>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</si>
  <si>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</si>
  <si>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</si>
  <si>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</si>
  <si>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</si>
  <si>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</si>
  <si>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</si>
  <si>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</si>
  <si>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</si>
  <si>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</si>
  <si>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</si>
  <si>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</si>
  <si>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</si>
  <si>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</si>
  <si>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</si>
  <si>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</si>
  <si>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</si>
  <si>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</si>
  <si>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</si>
  <si>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</si>
  <si>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</si>
  <si>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</si>
  <si>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</si>
  <si>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</si>
  <si>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</si>
  <si>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</si>
  <si>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</si>
  <si>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</si>
  <si>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</si>
  <si>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</si>
  <si>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</si>
  <si>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</si>
  <si>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</si>
  <si>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</si>
  <si>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</si>
  <si>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</si>
  <si>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</si>
  <si>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</si>
  <si>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</si>
  <si>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</si>
  <si>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</si>
  <si>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</si>
  <si>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</si>
  <si>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</si>
  <si>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</si>
  <si>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</si>
  <si>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</si>
  <si>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</si>
  <si>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</si>
  <si>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</si>
  <si>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</si>
  <si>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</si>
  <si>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</si>
  <si>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</si>
  <si>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</si>
  <si>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</si>
  <si>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</si>
  <si>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</si>
  <si>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</si>
  <si>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</si>
  <si>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</si>
  <si>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</si>
  <si>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</si>
  <si>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</si>
  <si>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</si>
  <si>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</si>
  <si>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</si>
  <si>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</si>
  <si>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</si>
  <si>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</si>
  <si>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</si>
  <si>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</si>
  <si>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</si>
  <si>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</si>
  <si>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</si>
  <si>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</si>
  <si>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</si>
  <si>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</si>
  <si>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</si>
  <si>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</si>
  <si>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</si>
  <si>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</si>
  <si>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</si>
  <si>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</si>
  <si>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</si>
  <si>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</si>
  <si>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</si>
  <si>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</si>
  <si>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</si>
  <si>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</si>
  <si>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</si>
  <si>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</si>
  <si>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</si>
  <si>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</si>
  <si>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</si>
  <si>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</si>
  <si>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</si>
  <si>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</si>
  <si>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</si>
  <si>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</si>
  <si>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</si>
  <si>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</si>
  <si>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</si>
  <si>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</si>
  <si>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</si>
  <si>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</si>
  <si>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</si>
  <si>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</si>
  <si>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</si>
  <si>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</si>
  <si>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</si>
  <si>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</si>
  <si>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</si>
  <si>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</si>
  <si>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</si>
  <si>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</si>
  <si>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</si>
  <si>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</si>
  <si>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</si>
  <si>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</si>
  <si>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</si>
  <si>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</si>
  <si>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</si>
  <si>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</si>
  <si>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</si>
  <si>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</si>
  <si>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</si>
  <si>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</si>
  <si>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</si>
  <si>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</si>
  <si>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</si>
  <si>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</si>
  <si>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</si>
  <si>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</si>
  <si>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</si>
  <si>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</si>
  <si>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</si>
  <si>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</si>
  <si>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</si>
  <si>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</si>
  <si>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</si>
  <si>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</si>
  <si>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</si>
  <si>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</si>
  <si>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</si>
  <si>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</si>
  <si>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</si>
  <si>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</si>
  <si>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</si>
  <si>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</si>
  <si>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</si>
  <si>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</si>
  <si>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</si>
  <si>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</si>
  <si>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</si>
  <si>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</si>
  <si>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</si>
  <si>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</si>
  <si>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</si>
  <si>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</si>
  <si>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</si>
  <si>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</si>
  <si>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</si>
  <si>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</si>
  <si>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</si>
  <si>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</si>
  <si>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</si>
  <si>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</si>
  <si>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</si>
  <si>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</si>
  <si>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</si>
  <si>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</si>
  <si>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</si>
  <si>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</si>
  <si>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</si>
  <si>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</si>
  <si>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</si>
  <si>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</si>
  <si>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</si>
  <si>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</si>
  <si>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</si>
  <si>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</si>
  <si>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</si>
  <si>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</si>
  <si>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</si>
  <si>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</si>
  <si>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</si>
  <si>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</si>
  <si>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</si>
  <si>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</si>
  <si>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</si>
  <si>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</si>
  <si>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</si>
  <si>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</si>
  <si>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</si>
  <si>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</si>
  <si>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</si>
  <si>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</si>
  <si>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</si>
  <si>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</si>
  <si>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</si>
  <si>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</si>
  <si>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</si>
  <si>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</si>
  <si>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</si>
  <si>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</si>
  <si>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</si>
  <si>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</si>
  <si>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</si>
  <si>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</si>
  <si>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</si>
  <si>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</si>
  <si>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</si>
  <si>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</si>
  <si>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</si>
  <si>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</si>
  <si>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</si>
  <si>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</si>
  <si>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</si>
  <si>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</si>
  <si>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</si>
  <si>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</si>
  <si>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</si>
  <si>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</si>
  <si>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</si>
  <si>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</si>
  <si>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</si>
  <si>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</si>
  <si>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</si>
  <si>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</si>
  <si>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</si>
  <si>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</si>
  <si>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</si>
  <si>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</si>
  <si>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</si>
  <si>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</si>
  <si>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</si>
  <si>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</si>
  <si>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</si>
  <si>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</si>
  <si>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</si>
  <si>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</si>
  <si>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</si>
  <si>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</si>
  <si>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</si>
  <si>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</si>
  <si>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</si>
  <si>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</si>
  <si>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</si>
  <si>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</si>
  <si>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</si>
  <si>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</si>
  <si>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</si>
  <si>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</si>
  <si>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</si>
  <si>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</si>
  <si>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</si>
  <si>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</si>
  <si>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</si>
  <si>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</si>
  <si>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</si>
  <si>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</si>
  <si>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</si>
  <si>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</si>
  <si>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</si>
  <si>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</si>
  <si>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</si>
  <si>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</si>
  <si>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</si>
  <si>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</si>
  <si>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</si>
  <si>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</si>
  <si>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</si>
  <si>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</si>
  <si>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</si>
  <si>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</si>
  <si>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</si>
  <si>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</si>
  <si>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</si>
  <si>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</si>
  <si>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</si>
  <si>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</si>
  <si>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</si>
  <si>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</si>
  <si>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</si>
  <si>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</si>
  <si>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</si>
  <si>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</si>
  <si>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</si>
  <si>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</si>
  <si>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</si>
  <si>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</si>
  <si>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</si>
  <si>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</si>
  <si>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</si>
  <si>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</si>
  <si>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</si>
  <si>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</si>
  <si>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</si>
  <si>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</si>
  <si>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</si>
  <si>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</si>
  <si>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</si>
  <si>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</si>
  <si>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</si>
  <si>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</si>
  <si>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</si>
  <si>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</si>
  <si>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</si>
  <si>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</si>
  <si>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</si>
  <si>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</si>
  <si>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</si>
  <si>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</si>
  <si>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</si>
  <si>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</si>
  <si>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</si>
  <si>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</si>
  <si>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</si>
  <si>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</si>
  <si>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</si>
  <si>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</si>
  <si>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</si>
  <si>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</si>
  <si>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</si>
  <si>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</si>
  <si>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</si>
  <si>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</si>
  <si>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</si>
  <si>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</si>
  <si>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</si>
  <si>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</si>
  <si>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</si>
  <si>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</si>
  <si>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</si>
  <si>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</si>
  <si>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</si>
  <si>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</si>
  <si>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</si>
  <si>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</si>
  <si>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</si>
  <si>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</si>
  <si>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</si>
  <si>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</si>
  <si>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</si>
  <si>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</si>
  <si>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</si>
  <si>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</si>
  <si>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</si>
  <si>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</si>
  <si>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</si>
  <si>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</si>
  <si>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</si>
  <si>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</si>
  <si>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</si>
  <si>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</si>
  <si>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</si>
  <si>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</si>
  <si>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</si>
  <si>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</si>
  <si>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</si>
  <si>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</si>
  <si>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</si>
  <si>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</si>
  <si>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</si>
  <si>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</si>
  <si>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</si>
  <si>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</si>
  <si>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</si>
  <si>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</si>
  <si>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</si>
  <si>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</si>
  <si>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</si>
  <si>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</si>
  <si>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</si>
  <si>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</si>
  <si>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</si>
  <si>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</si>
  <si>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</si>
  <si>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</si>
  <si>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</si>
  <si>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</si>
  <si>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</si>
  <si>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</si>
  <si>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</si>
  <si>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</si>
  <si>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</si>
  <si>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</si>
  <si>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</si>
  <si>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</si>
  <si>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</si>
  <si>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</si>
  <si>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</si>
  <si>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</si>
  <si>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</si>
  <si>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</si>
  <si>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</si>
  <si>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</si>
  <si>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</si>
  <si>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</si>
  <si>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</si>
  <si>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</si>
  <si>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</si>
  <si>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</si>
  <si>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</si>
  <si>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</si>
  <si>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</si>
  <si>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</si>
  <si>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</si>
  <si>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</si>
  <si>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</si>
  <si>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</si>
  <si>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</si>
  <si>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</si>
  <si>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</si>
  <si>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</si>
  <si>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</si>
  <si>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</si>
  <si>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</si>
  <si>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</si>
  <si>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</si>
  <si>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</si>
  <si>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</si>
  <si>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</si>
  <si>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</si>
  <si>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</si>
  <si>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</si>
  <si>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</si>
  <si>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</si>
  <si>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</si>
  <si>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</si>
  <si>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</si>
  <si>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</si>
  <si>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</si>
  <si>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</si>
  <si>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</si>
  <si>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</si>
  <si>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</si>
  <si>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</si>
  <si>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</si>
  <si>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</si>
  <si>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</si>
  <si>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</si>
  <si>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</si>
  <si>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</si>
  <si>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</si>
  <si>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</si>
  <si>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</si>
  <si>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</si>
  <si>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</si>
  <si>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</si>
  <si>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</si>
  <si>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</si>
  <si>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</si>
  <si>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</si>
  <si>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</si>
  <si>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</si>
  <si>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</si>
  <si>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</si>
  <si>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</si>
  <si>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</si>
  <si>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</si>
  <si>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</si>
  <si>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</si>
  <si>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</si>
  <si>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</si>
  <si>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</si>
  <si>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</si>
  <si>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</si>
  <si>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</si>
  <si>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</si>
  <si>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</si>
  <si>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</si>
  <si>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</si>
  <si>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</si>
  <si>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</si>
  <si>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</si>
  <si>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</si>
  <si>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</si>
  <si>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</si>
  <si>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</si>
  <si>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</si>
  <si>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</si>
  <si>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</si>
  <si>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</si>
  <si>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</si>
  <si>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</si>
  <si>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</si>
  <si>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</si>
  <si>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</si>
  <si>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</si>
  <si>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</si>
  <si>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</si>
  <si>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</si>
  <si>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</si>
  <si>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</si>
  <si>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</si>
  <si>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</si>
  <si>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</si>
  <si>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</si>
  <si>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</si>
  <si>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</si>
  <si>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</si>
  <si>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</si>
  <si>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</si>
  <si>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</si>
  <si>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</si>
  <si>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</si>
  <si>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</si>
  <si>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</si>
  <si>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</si>
  <si>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</si>
  <si>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</si>
  <si>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</si>
  <si>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</si>
  <si>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</si>
  <si>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</si>
  <si>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</si>
  <si>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</si>
  <si>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</si>
  <si>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</si>
  <si>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</si>
  <si>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</si>
  <si>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</si>
  <si>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</si>
  <si>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</si>
  <si>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</si>
  <si>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</si>
  <si>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</si>
  <si>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</si>
  <si>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</si>
  <si>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</si>
  <si>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</si>
  <si>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</si>
  <si>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</si>
  <si>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</si>
  <si>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</si>
  <si>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</si>
  <si>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</si>
  <si>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</si>
  <si>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</si>
  <si>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</si>
  <si>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</si>
  <si>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</si>
  <si>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</si>
  <si>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</si>
  <si>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</si>
  <si>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</si>
  <si>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</si>
  <si>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</si>
  <si>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</si>
  <si>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</si>
  <si>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</si>
  <si>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</si>
  <si>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</si>
  <si>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</si>
  <si>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</si>
  <si>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</si>
  <si>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</si>
  <si>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</si>
  <si>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</si>
  <si>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</si>
  <si>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</si>
  <si>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</si>
  <si>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</si>
  <si>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</si>
  <si>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</si>
  <si>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</si>
  <si>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</si>
  <si>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</si>
  <si>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</si>
  <si>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</si>
  <si>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</si>
  <si>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</si>
  <si>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</si>
  <si>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</si>
  <si>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</si>
  <si>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</si>
  <si>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</si>
  <si>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</si>
  <si>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</si>
  <si>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</si>
  <si>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</si>
  <si>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</si>
  <si>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</si>
  <si>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</si>
  <si>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</si>
  <si>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</si>
  <si>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</si>
  <si>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</si>
  <si>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</si>
  <si>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</si>
  <si>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</si>
  <si>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</si>
  <si>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</si>
  <si>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</si>
  <si>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</si>
  <si>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</si>
  <si>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</si>
  <si>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</si>
  <si>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</si>
  <si>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</si>
  <si>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</si>
  <si>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</si>
  <si>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</si>
  <si>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</si>
  <si>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</si>
  <si>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</si>
  <si>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</si>
  <si>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</si>
  <si>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</si>
  <si>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</si>
  <si>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</si>
  <si>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</si>
  <si>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</si>
  <si>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</si>
  <si>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</si>
  <si>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</si>
  <si>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</si>
  <si>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</si>
  <si>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</si>
  <si>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</si>
  <si>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</si>
  <si>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</si>
  <si>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</si>
  <si>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</si>
  <si>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</si>
  <si>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</si>
  <si>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</si>
  <si>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</si>
  <si>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</si>
  <si>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</si>
  <si>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</si>
  <si>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</si>
  <si>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</si>
  <si>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</si>
  <si>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</si>
  <si>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</si>
  <si>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</si>
  <si>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</si>
  <si>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</si>
  <si>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</si>
  <si>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</si>
  <si>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</si>
  <si>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</si>
  <si>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</si>
  <si>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</si>
  <si>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</si>
  <si>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</si>
  <si>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</si>
  <si>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</si>
  <si>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</si>
  <si>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</si>
  <si>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</si>
  <si>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</si>
  <si>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</si>
  <si>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</si>
  <si>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</si>
  <si>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</si>
  <si>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</si>
  <si>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</si>
  <si>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</si>
  <si>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</si>
  <si>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</si>
  <si>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</si>
  <si>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</si>
  <si>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</si>
  <si>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</si>
  <si>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</si>
  <si>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</si>
  <si>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</si>
  <si>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</si>
  <si>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</si>
  <si>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</si>
  <si>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</si>
  <si>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</si>
  <si>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</si>
  <si>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</si>
  <si>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</si>
  <si>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</si>
  <si>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</si>
  <si>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</si>
  <si>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</si>
  <si>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</si>
  <si>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</si>
  <si>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</si>
  <si>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</si>
  <si>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</si>
  <si>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</si>
  <si>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</si>
  <si>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</si>
  <si>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</si>
  <si>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</si>
  <si>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</si>
  <si>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</si>
  <si>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</si>
  <si>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</si>
  <si>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</si>
  <si>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</si>
  <si>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</si>
  <si>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</si>
  <si>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</si>
  <si>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</si>
  <si>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</si>
  <si>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</si>
  <si>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</si>
  <si>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</si>
  <si>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</si>
  <si>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</si>
  <si>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</si>
  <si>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</si>
  <si>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</si>
  <si>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</si>
  <si>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</si>
  <si>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</si>
  <si>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</si>
  <si>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</si>
  <si>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</si>
  <si>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</si>
  <si>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</si>
  <si>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</si>
  <si>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</si>
  <si>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</si>
  <si>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</si>
  <si>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</si>
  <si>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</si>
  <si>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</si>
  <si>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</si>
  <si>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</si>
  <si>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</si>
  <si>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</si>
  <si>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</si>
  <si>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</si>
  <si>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</si>
  <si>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</si>
  <si>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</si>
  <si>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</si>
  <si>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</si>
  <si>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</si>
  <si>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</si>
  <si>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</si>
  <si>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</si>
  <si>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</si>
  <si>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</si>
  <si>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</si>
  <si>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</si>
  <si>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</si>
  <si>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</si>
  <si>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</si>
  <si>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</si>
  <si>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</si>
  <si>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</si>
  <si>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</si>
  <si>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</si>
  <si>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</si>
  <si>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</si>
  <si>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</si>
  <si>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</si>
  <si>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</si>
  <si>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</si>
  <si>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</si>
  <si>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</si>
  <si>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</si>
  <si>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</si>
  <si>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</si>
  <si>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</si>
  <si>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</si>
  <si>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</si>
  <si>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</si>
  <si>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</si>
  <si>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</si>
  <si>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</si>
  <si>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</si>
  <si>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</si>
  <si>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</si>
  <si>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</si>
  <si>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</si>
  <si>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</si>
  <si>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</si>
  <si>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</si>
  <si>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</si>
  <si>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</si>
  <si>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</si>
  <si>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</si>
  <si>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</si>
  <si>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</si>
  <si>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</si>
  <si>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</si>
  <si>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</si>
  <si>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</si>
  <si>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</si>
  <si>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</si>
  <si>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</si>
  <si>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</si>
  <si>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</si>
  <si>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</si>
  <si>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</si>
  <si>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</si>
  <si>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</si>
  <si>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</si>
  <si>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</si>
  <si>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</si>
  <si>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</si>
  <si>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</si>
  <si>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</si>
  <si>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</si>
  <si>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</si>
  <si>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</si>
  <si>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</si>
  <si>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</si>
  <si>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</si>
  <si>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</si>
  <si>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</si>
  <si>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</si>
  <si>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</si>
  <si>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</si>
  <si>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</si>
  <si>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</si>
  <si>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</si>
  <si>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</si>
  <si>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</si>
  <si>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</si>
  <si>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</si>
  <si>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</si>
  <si>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</si>
  <si>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</si>
  <si>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</si>
  <si>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</si>
  <si>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</si>
  <si>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</si>
  <si>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</si>
  <si>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</si>
  <si>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</si>
  <si>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</si>
  <si>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</si>
  <si>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</si>
  <si>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</si>
  <si>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</si>
  <si>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</si>
  <si>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</si>
  <si>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</si>
  <si>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</si>
  <si>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</si>
  <si>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</si>
  <si>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</si>
  <si>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</si>
  <si>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</si>
  <si>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</si>
  <si>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</si>
  <si>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</si>
  <si>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</si>
  <si>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</si>
  <si>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</si>
  <si>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</si>
  <si>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</si>
  <si>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</si>
  <si>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</si>
  <si>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</si>
  <si>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</si>
  <si>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</si>
  <si>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</si>
  <si>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</si>
  <si>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</si>
  <si>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</si>
  <si>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</si>
  <si>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</si>
  <si>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</si>
  <si>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</si>
  <si>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</si>
  <si>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</si>
  <si>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</si>
  <si>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</si>
  <si>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</si>
  <si>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</si>
  <si>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</si>
  <si>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</si>
  <si>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</si>
  <si>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</si>
  <si>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</si>
  <si>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</si>
  <si>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</si>
  <si>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</si>
  <si>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</si>
  <si>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</si>
  <si>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</si>
  <si>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</si>
  <si>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</si>
  <si>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</si>
  <si>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</si>
  <si>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</si>
  <si>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</si>
  <si>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</si>
  <si>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</si>
  <si>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</si>
  <si>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</si>
  <si>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</si>
  <si>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</si>
  <si>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</si>
  <si>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</si>
  <si>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</si>
  <si>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</si>
  <si>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</si>
  <si>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</si>
  <si>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</si>
  <si>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</si>
  <si>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</si>
  <si>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</si>
  <si>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</si>
  <si>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</si>
  <si>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</si>
  <si>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</si>
  <si>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</si>
  <si>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</si>
  <si>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</si>
  <si>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</si>
  <si>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</si>
  <si>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</si>
  <si>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</si>
  <si>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</si>
  <si>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</si>
  <si>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</si>
  <si>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</si>
  <si>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</si>
  <si>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</si>
  <si>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</si>
  <si>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</si>
  <si>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</si>
  <si>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</si>
  <si>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</si>
  <si>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</si>
  <si>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</si>
  <si>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</si>
  <si>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</si>
  <si>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</si>
  <si>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</si>
  <si>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</si>
  <si>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</si>
  <si>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</si>
  <si>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</si>
  <si>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</si>
  <si>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</si>
  <si>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</si>
  <si>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</si>
  <si>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</si>
  <si>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</si>
  <si>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</si>
  <si>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</si>
  <si>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</si>
  <si>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</si>
  <si>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</si>
  <si>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</si>
  <si>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</si>
  <si>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</si>
  <si>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</si>
  <si>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</si>
  <si>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</si>
  <si>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</si>
  <si>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</si>
  <si>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</si>
  <si>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</si>
  <si>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</si>
  <si>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</si>
  <si>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</si>
  <si>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</si>
  <si>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</si>
  <si>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</si>
  <si>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</si>
  <si>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</si>
  <si>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</si>
  <si>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</si>
  <si>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</si>
  <si>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</si>
  <si>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</si>
  <si>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</si>
  <si>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</si>
  <si>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</si>
  <si>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</si>
  <si>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</si>
  <si>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</si>
  <si>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</si>
  <si>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</si>
  <si>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</si>
  <si>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</si>
  <si>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</si>
  <si>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</si>
  <si>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</si>
  <si>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</si>
  <si>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</si>
  <si>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</si>
  <si>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</si>
  <si>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</si>
  <si>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</si>
  <si>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</si>
  <si>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</si>
  <si>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</si>
  <si>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</si>
  <si>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</si>
  <si>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</si>
  <si>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</si>
  <si>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</si>
  <si>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</si>
  <si>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</si>
  <si>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</si>
  <si>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</si>
  <si>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</si>
  <si>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</si>
  <si>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</si>
  <si>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</si>
  <si>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</si>
  <si>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</si>
  <si>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</si>
  <si>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</si>
  <si>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</si>
  <si>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</si>
  <si>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</si>
  <si>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</si>
  <si>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</si>
  <si>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</si>
  <si>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</si>
  <si>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</si>
  <si>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</si>
  <si>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</si>
  <si>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</si>
  <si>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</si>
  <si>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</si>
  <si>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</si>
  <si>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</si>
  <si>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</si>
  <si>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</si>
  <si>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</si>
  <si>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</si>
  <si>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</si>
  <si>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</si>
  <si>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</si>
  <si>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</si>
  <si>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</si>
  <si>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</si>
  <si>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</si>
  <si>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</si>
  <si>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</si>
  <si>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</si>
  <si>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</si>
  <si>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</si>
  <si>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</si>
  <si>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</si>
  <si>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</si>
  <si>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</si>
  <si>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</si>
  <si>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</si>
  <si>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</si>
  <si>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</si>
  <si>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</si>
  <si>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</si>
  <si>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</si>
  <si>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</si>
  <si>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</si>
  <si>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</si>
  <si>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</si>
  <si>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</si>
  <si>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</si>
  <si>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</si>
  <si>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</si>
  <si>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</si>
  <si>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</si>
  <si>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</si>
  <si>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</si>
  <si>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</si>
  <si>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</si>
  <si>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</si>
  <si>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</si>
  <si>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</si>
  <si>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</si>
  <si>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</si>
  <si>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</si>
  <si>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</si>
  <si>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</si>
  <si>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</si>
  <si>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</si>
  <si>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</si>
  <si>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</si>
  <si>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</si>
  <si>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</si>
  <si>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</si>
  <si>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</si>
  <si>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</si>
  <si>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</si>
  <si>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</si>
  <si>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</si>
  <si>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</si>
  <si>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</si>
  <si>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</si>
  <si>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</si>
  <si>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</si>
  <si>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</si>
  <si>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</si>
  <si>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</si>
  <si>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</si>
  <si>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</si>
  <si>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</si>
  <si>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</si>
  <si>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</si>
  <si>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</si>
  <si>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</si>
  <si>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</si>
  <si>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</si>
  <si>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</si>
  <si>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</si>
  <si>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</si>
  <si>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</si>
  <si>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</si>
  <si>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</si>
  <si>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</si>
  <si>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</si>
  <si>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</si>
  <si>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</si>
  <si>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</si>
  <si>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</si>
  <si>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</si>
  <si>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</si>
  <si>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</si>
  <si>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</si>
  <si>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</si>
  <si>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</si>
  <si>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</si>
  <si>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</si>
  <si>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</si>
  <si>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</si>
  <si>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</si>
  <si>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</si>
  <si>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</si>
  <si>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</si>
  <si>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</si>
  <si>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</si>
  <si>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</si>
  <si>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</si>
  <si>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</si>
  <si>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</si>
  <si>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</si>
  <si>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</si>
  <si>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</si>
  <si>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</si>
  <si>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</si>
  <si>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</si>
  <si>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</si>
  <si>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</si>
  <si>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</si>
  <si>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</si>
  <si>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</si>
  <si>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</si>
  <si>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</si>
  <si>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</si>
  <si>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</si>
  <si>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</si>
  <si>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</si>
  <si>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</si>
  <si>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</si>
  <si>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</si>
  <si>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</si>
  <si>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</si>
  <si>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</si>
  <si>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</si>
  <si>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</si>
  <si>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</si>
  <si>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</si>
  <si>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</si>
  <si>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</si>
  <si>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</si>
  <si>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</si>
  <si>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</si>
  <si>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</si>
  <si>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</si>
  <si>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</si>
  <si>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</si>
  <si>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</si>
  <si>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</si>
  <si>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</si>
  <si>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</si>
  <si>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</si>
  <si>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</si>
  <si>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</si>
  <si>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</si>
  <si>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</si>
  <si>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</si>
  <si>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</si>
  <si>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</si>
  <si>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</si>
  <si>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</si>
  <si>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</si>
  <si>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</si>
  <si>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</si>
  <si>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</si>
  <si>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</si>
  <si>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</si>
  <si>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</si>
  <si>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</si>
  <si>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</si>
  <si>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</si>
  <si>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</si>
  <si>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</si>
  <si>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</si>
  <si>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</si>
  <si>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</si>
  <si>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</si>
  <si>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</si>
  <si>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</si>
  <si>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</si>
  <si>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</si>
  <si>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</si>
  <si>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</si>
  <si>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</si>
  <si>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</si>
  <si>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</si>
  <si>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</si>
  <si>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</si>
  <si>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</si>
  <si>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</si>
  <si>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</si>
  <si>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</si>
  <si>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</si>
  <si>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</si>
  <si>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</si>
  <si>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</si>
  <si>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</si>
  <si>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</si>
  <si>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</si>
  <si>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</si>
  <si>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</si>
  <si>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</si>
  <si>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</si>
  <si>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</si>
  <si>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</si>
  <si>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</si>
  <si>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</si>
  <si>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</si>
  <si>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</si>
  <si>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</si>
  <si>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</si>
  <si>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</si>
  <si>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</si>
  <si>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</si>
  <si>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</si>
  <si>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</si>
  <si>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</si>
  <si>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</si>
  <si>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</si>
  <si>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</si>
  <si>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</si>
  <si>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</si>
  <si>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</si>
  <si>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</si>
  <si>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</si>
  <si>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</si>
  <si>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</si>
  <si>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</si>
  <si>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</si>
  <si>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</si>
  <si>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</si>
  <si>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</si>
  <si>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</si>
  <si>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</si>
  <si>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</si>
  <si>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</si>
  <si>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</si>
  <si>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</si>
  <si>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</si>
  <si>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</si>
  <si>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</si>
  <si>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</si>
  <si>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</si>
  <si>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</si>
  <si>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</si>
  <si>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</si>
  <si>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</si>
  <si>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</si>
  <si>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</si>
  <si>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</si>
  <si>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</si>
  <si>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</si>
  <si>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</si>
  <si>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</si>
  <si>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</si>
  <si>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</si>
  <si>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</si>
  <si>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</si>
  <si>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</si>
  <si>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</si>
  <si>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</si>
  <si>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</si>
  <si>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</si>
  <si>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</si>
  <si>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</si>
  <si>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</si>
  <si>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</si>
  <si>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</si>
  <si>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</si>
  <si>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</si>
  <si>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</si>
  <si>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</si>
  <si>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</si>
  <si>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</si>
  <si>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</si>
  <si>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</si>
  <si>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</si>
  <si>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</si>
  <si>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</si>
  <si>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</si>
  <si>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</si>
  <si>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</si>
  <si>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</si>
  <si>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</si>
  <si>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</si>
  <si>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</si>
  <si>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</si>
  <si>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</si>
  <si>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</si>
  <si>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</si>
  <si>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</si>
  <si>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</si>
  <si>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</si>
  <si>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</si>
  <si>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</si>
  <si>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</si>
  <si>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</si>
  <si>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</si>
  <si>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</si>
  <si>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</si>
  <si>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</si>
  <si>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</si>
  <si>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</si>
  <si>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</si>
  <si>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</si>
  <si>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</si>
  <si>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</si>
  <si>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</si>
  <si>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</si>
  <si>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</si>
  <si>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</si>
  <si>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</si>
  <si>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</si>
  <si>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</si>
  <si>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</si>
  <si>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</si>
  <si>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</si>
  <si>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</si>
  <si>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</si>
  <si>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</si>
  <si>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</si>
  <si>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</si>
  <si>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</si>
  <si>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</si>
  <si>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</si>
  <si>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</si>
  <si>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</si>
  <si>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</si>
  <si>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</si>
  <si>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</si>
  <si>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</si>
  <si>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</si>
  <si>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</si>
  <si>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</si>
  <si>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</si>
  <si>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</si>
  <si>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</si>
  <si>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</si>
  <si>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</si>
  <si>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</si>
  <si>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</si>
  <si>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</si>
  <si>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</si>
  <si>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</si>
  <si>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</si>
  <si>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</si>
  <si>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</si>
  <si>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</si>
  <si>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</si>
  <si>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</si>
  <si>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</si>
  <si>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</si>
  <si>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</si>
  <si>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</si>
  <si>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</si>
  <si>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</si>
  <si>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</si>
  <si>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</si>
  <si>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</si>
  <si>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</si>
  <si>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</si>
  <si>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</si>
  <si>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</si>
  <si>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</si>
  <si>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</si>
  <si>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</si>
  <si>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</si>
  <si>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</si>
  <si>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</si>
  <si>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</si>
  <si>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</si>
  <si>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</si>
  <si>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</si>
  <si>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</si>
  <si>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</si>
  <si>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</si>
  <si>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</si>
  <si>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</si>
  <si>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</si>
  <si>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</si>
  <si>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</si>
  <si>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</si>
  <si>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</si>
  <si>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</si>
  <si>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</si>
  <si>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</si>
  <si>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</si>
  <si>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</si>
  <si>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</si>
  <si>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</si>
  <si>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</si>
  <si>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</si>
  <si>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</si>
  <si>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</si>
  <si>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</si>
  <si>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</si>
  <si>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</si>
  <si>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</si>
  <si>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</si>
  <si>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</si>
  <si>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</si>
  <si>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</si>
  <si>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</si>
  <si>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</si>
  <si>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</si>
  <si>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</si>
  <si>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</si>
  <si>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</si>
  <si>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</si>
  <si>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</si>
  <si>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</si>
  <si>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</si>
  <si>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</si>
  <si>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</si>
  <si>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</si>
  <si>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</si>
  <si>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</si>
  <si>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</si>
  <si>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</si>
  <si>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</si>
  <si>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</si>
  <si>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</si>
  <si>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</si>
  <si>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</si>
  <si>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</si>
  <si>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</si>
  <si>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</si>
  <si>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</si>
  <si>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</si>
  <si>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</si>
  <si>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</si>
  <si>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</si>
  <si>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</si>
  <si>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</si>
  <si>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</si>
  <si>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</si>
  <si>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</si>
  <si>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</si>
  <si>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</si>
  <si>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</si>
  <si>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</si>
  <si>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</si>
  <si>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</si>
  <si>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</si>
  <si>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</si>
  <si>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</si>
  <si>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</si>
  <si>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</si>
  <si>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</si>
  <si>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</si>
  <si>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</si>
  <si>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</si>
  <si>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</si>
  <si>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</si>
  <si>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</si>
  <si>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</si>
  <si>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</si>
  <si>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</si>
  <si>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</si>
  <si>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</si>
  <si>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</si>
  <si>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</si>
  <si>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</si>
  <si>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</si>
  <si>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</si>
  <si>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</si>
  <si>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</si>
  <si>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</si>
  <si>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</si>
  <si>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</si>
  <si>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</si>
  <si>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</si>
  <si>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</si>
  <si>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</si>
  <si>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</si>
  <si>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</si>
  <si>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</si>
  <si>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</si>
  <si>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</si>
  <si>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</si>
  <si>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</si>
  <si>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</si>
  <si>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</si>
  <si>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</si>
  <si>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</si>
  <si>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</si>
  <si>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</si>
  <si>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</si>
  <si>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</si>
  <si>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</si>
  <si>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</si>
  <si>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</si>
  <si>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</si>
  <si>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</si>
  <si>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</si>
  <si>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</si>
  <si>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</si>
  <si>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</si>
  <si>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</si>
  <si>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</si>
  <si>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</si>
  <si>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</si>
  <si>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</si>
  <si>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</si>
  <si>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</si>
  <si>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</si>
  <si>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</si>
  <si>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</si>
  <si>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</si>
  <si>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</si>
  <si>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</si>
  <si>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</si>
  <si>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</si>
  <si>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</si>
  <si>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</si>
  <si>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</si>
  <si>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</si>
  <si>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</si>
  <si>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</si>
  <si>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</si>
  <si>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</si>
  <si>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</si>
  <si>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</si>
  <si>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</si>
  <si>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</si>
  <si>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</si>
  <si>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</si>
  <si>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</si>
  <si>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</si>
  <si>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</si>
  <si>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</si>
  <si>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</si>
  <si>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</si>
  <si>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</si>
  <si>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</si>
  <si>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</si>
  <si>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</si>
  <si>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</si>
  <si>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</si>
  <si>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</si>
  <si>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</si>
  <si>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</si>
  <si>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</si>
  <si>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</si>
  <si>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</si>
  <si>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</si>
  <si>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</si>
  <si>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</si>
  <si>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</si>
  <si>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</si>
  <si>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</si>
  <si>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</si>
  <si>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</si>
  <si>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</si>
  <si>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</si>
  <si>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</si>
  <si>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</si>
  <si>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</si>
  <si>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</si>
  <si>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</si>
  <si>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</si>
  <si>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</si>
  <si>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</si>
  <si>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</si>
  <si>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</si>
  <si>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</si>
  <si>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</si>
  <si>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</si>
  <si>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</si>
  <si>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</si>
  <si>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</si>
  <si>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</si>
  <si>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</si>
  <si>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</si>
  <si>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</si>
  <si>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</si>
  <si>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</si>
  <si>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</si>
  <si>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</si>
  <si>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</si>
  <si>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</si>
  <si>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</si>
  <si>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</si>
  <si>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</si>
  <si>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</si>
  <si>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</si>
  <si>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</si>
  <si>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</si>
  <si>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</si>
  <si>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</si>
  <si>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</si>
  <si>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</si>
  <si>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</si>
  <si>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</si>
  <si>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</si>
  <si>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</si>
  <si>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</si>
  <si>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</si>
  <si>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</si>
  <si>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</si>
  <si>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</si>
  <si>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</si>
  <si>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</si>
  <si>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</si>
  <si>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</si>
  <si>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</si>
  <si>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</si>
  <si>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</si>
  <si>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</si>
  <si>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</si>
  <si>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</si>
  <si>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</si>
  <si>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</si>
  <si>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</si>
  <si>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</si>
  <si>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</si>
  <si>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</si>
  <si>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</si>
  <si>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</si>
  <si>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</si>
  <si>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</si>
  <si>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</si>
  <si>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</si>
  <si>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</si>
  <si>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</si>
  <si>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</si>
  <si>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</si>
  <si>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</si>
  <si>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</si>
  <si>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</si>
  <si>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</si>
  <si>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</si>
  <si>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</si>
  <si>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</si>
  <si>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</si>
  <si>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</si>
  <si>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</si>
  <si>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</si>
  <si>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</si>
  <si>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</si>
  <si>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</si>
  <si>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</si>
  <si>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</si>
  <si>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</si>
  <si>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</si>
  <si>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</si>
  <si>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</si>
  <si>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</si>
  <si>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</si>
  <si>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</si>
  <si>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</si>
  <si>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</si>
  <si>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</si>
  <si>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</si>
  <si>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</si>
  <si>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</si>
  <si>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</si>
  <si>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</si>
  <si>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</si>
  <si>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</si>
  <si>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</si>
  <si>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</si>
  <si>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</si>
  <si>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</si>
  <si>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</si>
  <si>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</si>
  <si>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</si>
  <si>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</si>
  <si>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</si>
  <si>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</si>
  <si>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</si>
  <si>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</si>
  <si>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</si>
  <si>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</si>
  <si>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</si>
  <si>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</si>
  <si>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</si>
  <si>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</si>
  <si>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</si>
  <si>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</si>
  <si>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</si>
  <si>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</si>
  <si>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</si>
  <si>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</si>
  <si>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</si>
  <si>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</si>
  <si>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</si>
  <si>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</si>
  <si>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</si>
  <si>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</si>
  <si>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</si>
  <si>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</si>
  <si>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</si>
  <si>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</si>
  <si>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</si>
  <si>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</si>
  <si>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</si>
  <si>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</si>
  <si>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</si>
  <si>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</si>
  <si>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</si>
  <si>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</si>
  <si>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</si>
  <si>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</si>
  <si>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</si>
  <si>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</si>
  <si>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</si>
  <si>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</si>
  <si>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</si>
  <si>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</si>
  <si>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</si>
  <si>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</si>
  <si>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</si>
  <si>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</si>
  <si>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</si>
  <si>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</si>
  <si>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</si>
  <si>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</si>
  <si>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</si>
  <si>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</si>
  <si>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</si>
  <si>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</si>
  <si>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</si>
  <si>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</si>
  <si>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</si>
  <si>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</si>
  <si>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</si>
  <si>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</si>
  <si>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</si>
  <si>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</si>
  <si>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</si>
  <si>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</si>
  <si>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</si>
  <si>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</si>
  <si>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</si>
  <si>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</si>
  <si>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</si>
  <si>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</si>
  <si>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</si>
  <si>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</si>
  <si>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</si>
  <si>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</si>
  <si>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</si>
  <si>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</si>
  <si>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</si>
  <si>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</si>
  <si>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</si>
  <si>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</si>
  <si>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</si>
  <si>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</si>
  <si>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</si>
  <si>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</si>
  <si>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</si>
  <si>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</si>
  <si>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</si>
  <si>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</si>
  <si>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</si>
  <si>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</si>
  <si>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</si>
  <si>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</si>
  <si>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</si>
  <si>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</si>
  <si>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</si>
  <si>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</si>
  <si>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</si>
  <si>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</si>
  <si>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</si>
  <si>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</si>
  <si>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</si>
  <si>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</si>
  <si>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</si>
  <si>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</si>
  <si>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</si>
  <si>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</si>
  <si>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</si>
  <si>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</si>
  <si>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</si>
  <si>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</si>
  <si>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</si>
  <si>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</si>
  <si>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</si>
  <si>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</si>
  <si>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</si>
  <si>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</si>
  <si>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</si>
  <si>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</si>
  <si>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</si>
  <si>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</si>
  <si>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</si>
  <si>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</si>
  <si>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</si>
  <si>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</si>
  <si>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</si>
  <si>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</si>
  <si>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</si>
  <si>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</si>
  <si>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</si>
  <si>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</si>
  <si>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</si>
  <si>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</si>
  <si>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</si>
  <si>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</si>
  <si>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</si>
  <si>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</si>
  <si>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</si>
  <si>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</si>
  <si>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</si>
  <si>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</si>
  <si>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</si>
  <si>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</si>
  <si>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</si>
  <si>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</si>
  <si>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</si>
  <si>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</si>
  <si>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</si>
  <si>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</si>
  <si>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</si>
  <si>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</si>
  <si>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</si>
  <si>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</si>
  <si>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</si>
  <si>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</si>
  <si>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</si>
  <si>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</si>
  <si>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</si>
  <si>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</si>
  <si>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</si>
  <si>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</si>
  <si>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</si>
  <si>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</si>
  <si>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</si>
  <si>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</si>
  <si>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</si>
  <si>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</si>
  <si>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</si>
  <si>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</si>
  <si>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</si>
  <si>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</si>
  <si>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</si>
  <si>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</si>
  <si>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</si>
  <si>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</si>
  <si>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</si>
  <si>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</si>
  <si>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</si>
  <si>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</si>
  <si>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</si>
  <si>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</si>
  <si>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</si>
  <si>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</si>
  <si>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</si>
  <si>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</si>
  <si>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</si>
  <si>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</si>
  <si>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</si>
  <si>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</si>
  <si>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</si>
  <si>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</si>
  <si>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</si>
  <si>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</si>
  <si>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</si>
  <si>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</si>
  <si>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</si>
  <si>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</si>
  <si>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</si>
  <si>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</si>
  <si>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</si>
  <si>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</si>
  <si>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</si>
  <si>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</si>
  <si>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</si>
  <si>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</si>
  <si>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</si>
  <si>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</si>
  <si>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</si>
  <si>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</si>
  <si>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</si>
  <si>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</si>
  <si>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</si>
  <si>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</si>
  <si>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</si>
  <si>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</si>
  <si>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</si>
  <si>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</si>
  <si>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</si>
  <si>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</si>
  <si>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</si>
  <si>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</si>
  <si>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</si>
  <si>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</si>
  <si>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</si>
  <si>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</si>
  <si>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</si>
  <si>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</si>
  <si>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</si>
  <si>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</si>
  <si>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</si>
  <si>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</si>
  <si>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</si>
  <si>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</si>
  <si>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</si>
  <si>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</si>
  <si>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</si>
  <si>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</si>
  <si>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</si>
  <si>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</si>
  <si>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</si>
  <si>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</si>
  <si>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</si>
  <si>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</si>
  <si>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</si>
  <si>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</si>
  <si>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</si>
  <si>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</si>
  <si>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</si>
  <si>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</si>
  <si>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</si>
  <si>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</si>
  <si>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</si>
  <si>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</si>
  <si>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</si>
  <si>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</si>
  <si>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</si>
  <si>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</si>
  <si>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</si>
  <si>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</si>
  <si>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</si>
  <si>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</si>
  <si>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</si>
  <si>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</si>
  <si>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</si>
  <si>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</si>
  <si>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</si>
  <si>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</si>
  <si>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</si>
  <si>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</si>
  <si>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</si>
  <si>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</si>
  <si>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</si>
  <si>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</si>
  <si>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</si>
  <si>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</si>
  <si>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</si>
  <si>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</si>
  <si>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</si>
  <si>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</si>
  <si>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</si>
  <si>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</si>
  <si>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</si>
  <si>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</si>
  <si>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</si>
  <si>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</si>
  <si>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</si>
  <si>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</si>
  <si>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</si>
  <si>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</si>
  <si>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</si>
  <si>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</si>
  <si>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</si>
  <si>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</si>
  <si>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</si>
  <si>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</si>
  <si>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</si>
  <si>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</si>
  <si>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</si>
  <si>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</si>
  <si>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</si>
  <si>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</si>
  <si>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</si>
  <si>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</si>
  <si>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</si>
  <si>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</si>
  <si>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</si>
  <si>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</si>
  <si>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</si>
  <si>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</si>
  <si>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</si>
  <si>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</si>
  <si>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</si>
  <si>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</si>
  <si>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</si>
  <si>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</si>
  <si>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</si>
  <si>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</si>
  <si>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</si>
  <si>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</si>
  <si>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</si>
  <si>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</si>
  <si>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</si>
  <si>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</si>
  <si>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</si>
  <si>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</si>
  <si>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</si>
  <si>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</si>
  <si>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</si>
  <si>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</si>
  <si>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</si>
  <si>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</si>
  <si>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</si>
  <si>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</si>
  <si>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</si>
  <si>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</si>
  <si>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</si>
  <si>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</si>
  <si>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</si>
  <si>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</si>
  <si>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</si>
  <si>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</si>
  <si>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</si>
  <si>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</si>
  <si>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</si>
  <si>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</si>
  <si>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</si>
  <si>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</si>
  <si>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</si>
  <si>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</si>
  <si>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</si>
  <si>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</si>
  <si>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</si>
  <si>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</si>
  <si>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</si>
  <si>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</si>
  <si>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</si>
  <si>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</si>
  <si>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</si>
  <si>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</si>
  <si>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</si>
  <si>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</si>
  <si>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</si>
  <si>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</si>
  <si>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</si>
  <si>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</si>
  <si>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</si>
  <si>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</si>
  <si>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</si>
  <si>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</si>
  <si>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</si>
  <si>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</si>
  <si>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</si>
  <si>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</si>
  <si>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</si>
  <si>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</si>
  <si>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</si>
  <si>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</si>
  <si>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</si>
  <si>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</si>
  <si>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</si>
  <si>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</si>
  <si>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</si>
  <si>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</si>
  <si>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</si>
  <si>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</si>
  <si>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</si>
  <si>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</si>
  <si>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</si>
  <si>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</si>
  <si>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</si>
  <si>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</si>
  <si>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</si>
  <si>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</si>
  <si>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</si>
  <si>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</si>
  <si>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</si>
  <si>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</si>
  <si>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</si>
  <si>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</si>
  <si>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</si>
  <si>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</si>
  <si>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</si>
  <si>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</si>
  <si>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</si>
  <si>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</si>
  <si>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</si>
  <si>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</si>
  <si>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</si>
  <si>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</si>
  <si>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</si>
  <si>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</si>
  <si>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</si>
  <si>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</si>
  <si>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</si>
  <si>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</si>
  <si>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</si>
  <si>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</si>
  <si>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</si>
  <si>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</si>
  <si>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</si>
  <si>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</si>
  <si>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</si>
  <si>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</si>
  <si>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</si>
  <si>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</si>
  <si>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</si>
  <si>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</si>
  <si>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</si>
  <si>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</si>
  <si>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</si>
  <si>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</si>
  <si>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</si>
  <si>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</si>
  <si>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</si>
  <si>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</si>
  <si>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</si>
  <si>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</si>
  <si>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</si>
  <si>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</si>
  <si>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</si>
  <si>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</si>
  <si>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</si>
  <si>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</si>
  <si>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</si>
  <si>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</si>
  <si>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</si>
  <si>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</si>
  <si>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</si>
  <si>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</si>
  <si>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</si>
  <si>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</si>
  <si>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</si>
  <si>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</si>
  <si>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</si>
  <si>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</si>
  <si>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</si>
  <si>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</si>
  <si>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</si>
  <si>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</si>
  <si>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</si>
  <si>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</si>
  <si>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</si>
  <si>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</si>
  <si>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</si>
  <si>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</si>
  <si>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</si>
  <si>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</si>
  <si>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</si>
  <si>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</si>
  <si>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</si>
  <si>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</si>
  <si>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</si>
  <si>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</si>
  <si>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</si>
  <si>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</si>
  <si>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</si>
  <si>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</si>
  <si>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</si>
  <si>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</si>
  <si>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</si>
  <si>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</si>
  <si>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</si>
  <si>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</si>
  <si>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</si>
  <si>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</si>
  <si>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</si>
  <si>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</si>
  <si>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</si>
  <si>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</si>
  <si>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</si>
  <si>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</si>
  <si>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</si>
  <si>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</si>
  <si>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</si>
  <si>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</si>
  <si>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</si>
  <si>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</si>
  <si>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</si>
  <si>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</si>
  <si>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</si>
  <si>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</si>
  <si>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</si>
  <si>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</si>
  <si>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</si>
  <si>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</si>
  <si>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</si>
  <si>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</si>
  <si>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</si>
  <si>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</si>
  <si>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</si>
  <si>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</si>
  <si>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</si>
  <si>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</si>
  <si>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</si>
  <si>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</si>
  <si>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</si>
  <si>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</si>
  <si>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</si>
  <si>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</si>
  <si>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</si>
  <si>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</si>
  <si>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</si>
  <si>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</si>
  <si>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</si>
  <si>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</si>
  <si>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</si>
  <si>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</si>
  <si>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</si>
  <si>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</si>
  <si>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</si>
  <si>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</si>
  <si>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</si>
  <si>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</si>
  <si>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</si>
  <si>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</si>
  <si>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</si>
  <si>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</si>
  <si>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</si>
  <si>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</si>
  <si>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</si>
  <si>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</si>
  <si>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</si>
  <si>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</si>
  <si>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</si>
  <si>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</si>
  <si>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</si>
  <si>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</si>
  <si>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</si>
  <si>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</si>
  <si>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</si>
  <si>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</si>
  <si>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</si>
  <si>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</si>
  <si>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</si>
  <si>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</si>
  <si>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</si>
  <si>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</si>
  <si>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</si>
  <si>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</si>
  <si>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</si>
  <si>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</si>
  <si>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</si>
  <si>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</si>
  <si>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</si>
  <si>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</si>
  <si>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</si>
  <si>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</si>
  <si>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</si>
  <si>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</si>
  <si>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</si>
  <si>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</si>
  <si>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</si>
  <si>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</si>
  <si>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</si>
  <si>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</si>
  <si>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</si>
  <si>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</si>
  <si>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</si>
  <si>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</si>
  <si>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</si>
  <si>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</si>
  <si>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</si>
  <si>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</si>
  <si>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</si>
  <si>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</si>
  <si>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</si>
  <si>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</si>
  <si>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</si>
  <si>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</si>
  <si>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</si>
  <si>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</si>
  <si>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</si>
  <si>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</si>
  <si>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</si>
  <si>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</si>
  <si>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</si>
  <si>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</si>
  <si>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</si>
  <si>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</si>
  <si>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</si>
  <si>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</si>
  <si>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</si>
  <si>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</si>
  <si>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</si>
  <si>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</si>
  <si>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</si>
  <si>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</si>
  <si>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</si>
  <si>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</si>
  <si>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</si>
  <si>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</si>
  <si>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</si>
  <si>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</si>
  <si>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</si>
  <si>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</si>
  <si>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</si>
  <si>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</si>
  <si>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</si>
  <si>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</si>
  <si>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</si>
  <si>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</si>
  <si>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</si>
  <si>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</si>
  <si>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</si>
  <si>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</si>
  <si>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</si>
  <si>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</si>
  <si>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</si>
  <si>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</si>
  <si>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</si>
  <si>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</si>
  <si>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</si>
  <si>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</si>
  <si>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</si>
  <si>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</si>
  <si>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</si>
  <si>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</si>
  <si>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</si>
  <si>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</si>
  <si>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</si>
  <si>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</si>
  <si>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</si>
  <si>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</si>
  <si>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</si>
  <si>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</si>
  <si>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</si>
  <si>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</si>
  <si>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</si>
  <si>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</si>
  <si>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</si>
  <si>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</si>
  <si>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</si>
  <si>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</si>
  <si>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</si>
  <si>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</si>
  <si>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</si>
  <si>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</si>
  <si>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</si>
  <si>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</si>
  <si>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</si>
  <si>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</si>
  <si>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</si>
  <si>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</si>
  <si>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</si>
  <si>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</si>
  <si>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</si>
  <si>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</si>
  <si>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</si>
  <si>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</si>
  <si>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</si>
  <si>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</si>
  <si>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</si>
  <si>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</si>
  <si>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</si>
  <si>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</si>
  <si>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</si>
  <si>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</si>
  <si>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</si>
  <si>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</si>
  <si>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</si>
  <si>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</si>
  <si>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</si>
  <si>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</si>
  <si>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</si>
  <si>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</si>
  <si>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</si>
  <si>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</si>
  <si>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</si>
  <si>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</si>
  <si>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</si>
  <si>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</si>
  <si>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</si>
  <si>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</si>
  <si>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</si>
  <si>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</si>
  <si>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</si>
  <si>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</si>
  <si>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</si>
  <si>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</si>
  <si>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</si>
  <si>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</si>
  <si>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</si>
  <si>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</si>
  <si>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</si>
  <si>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</si>
  <si>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</si>
  <si>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</si>
  <si>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</si>
  <si>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</si>
  <si>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</si>
  <si>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</si>
  <si>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</si>
  <si>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</si>
  <si>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</si>
  <si>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</si>
  <si>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</si>
  <si>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</si>
  <si>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</si>
  <si>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</si>
  <si>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</si>
  <si>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</si>
  <si>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</si>
  <si>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</si>
  <si>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</si>
  <si>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</si>
  <si>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</si>
  <si>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</si>
  <si>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</si>
  <si>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</si>
  <si>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</si>
  <si>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</si>
  <si>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</si>
  <si>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</si>
  <si>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</si>
  <si>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</si>
  <si>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</si>
  <si>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</si>
  <si>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</si>
  <si>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</si>
  <si>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</si>
  <si>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</si>
  <si>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</si>
  <si>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</si>
  <si>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</si>
  <si>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</si>
  <si>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</si>
  <si>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</si>
  <si>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</si>
  <si>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</si>
  <si>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</si>
  <si>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</si>
  <si>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</si>
  <si>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</si>
  <si>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</si>
  <si>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</si>
  <si>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</si>
  <si>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</si>
  <si>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</si>
  <si>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</si>
  <si>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</si>
  <si>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</si>
  <si>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</si>
  <si>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</si>
  <si>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</si>
  <si>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</si>
  <si>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</si>
  <si>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</si>
  <si>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</si>
  <si>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</si>
  <si>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</si>
  <si>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</si>
  <si>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</si>
  <si>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</si>
  <si>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</si>
  <si>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</si>
  <si>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</si>
  <si>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</si>
  <si>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</si>
  <si>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</si>
  <si>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</si>
  <si>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</si>
  <si>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</si>
  <si>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</si>
  <si>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</si>
  <si>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</si>
  <si>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</si>
  <si>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</si>
  <si>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</si>
  <si>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</si>
  <si>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</si>
  <si>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</si>
  <si>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</si>
  <si>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</si>
  <si>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</si>
  <si>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</si>
  <si>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</si>
  <si>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</si>
  <si>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</si>
  <si>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</si>
  <si>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</si>
  <si>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</si>
  <si>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</si>
  <si>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</si>
  <si>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</si>
  <si>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</si>
  <si>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</si>
  <si>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</si>
  <si>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</si>
  <si>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</si>
  <si>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</si>
  <si>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</si>
  <si>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</si>
  <si>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</si>
  <si>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</si>
  <si>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</si>
  <si>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</si>
  <si>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</si>
  <si>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</si>
  <si>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</si>
  <si>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</si>
  <si>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</si>
  <si>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</si>
  <si>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</si>
  <si>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</si>
  <si>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</si>
  <si>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</si>
  <si>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</si>
  <si>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</si>
  <si>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</si>
  <si>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</si>
  <si>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</si>
  <si>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</si>
  <si>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</si>
  <si>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</si>
  <si>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</si>
  <si>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</si>
  <si>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</si>
  <si>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</si>
  <si>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</si>
  <si>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</si>
  <si>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</si>
  <si>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</si>
  <si>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</si>
  <si>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</si>
  <si>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</si>
  <si>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</si>
  <si>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</si>
  <si>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</si>
  <si>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</si>
  <si>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</si>
  <si>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</si>
  <si>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</si>
  <si>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</si>
  <si>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</si>
  <si>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</si>
  <si>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</si>
  <si>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</si>
  <si>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</si>
  <si>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</si>
  <si>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</si>
  <si>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</si>
  <si>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</si>
  <si>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</si>
  <si>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</si>
  <si>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</si>
  <si>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</si>
  <si>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</si>
  <si>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</si>
  <si>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</si>
  <si>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</si>
  <si>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</si>
  <si>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</si>
  <si>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</si>
  <si>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</si>
  <si>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</si>
  <si>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</si>
  <si>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</si>
  <si>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</si>
  <si>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</si>
  <si>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</si>
  <si>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</si>
  <si>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</si>
  <si>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</si>
  <si>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</si>
  <si>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</si>
  <si>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</si>
  <si>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</si>
  <si>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</si>
  <si>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</si>
  <si>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</si>
  <si>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</si>
  <si>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</si>
  <si>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</si>
  <si>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</si>
  <si>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</si>
  <si>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</si>
  <si>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</si>
  <si>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</si>
  <si>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</si>
  <si>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</si>
  <si>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</si>
  <si>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</si>
  <si>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</si>
  <si>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</si>
  <si>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</si>
  <si>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</si>
  <si>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</si>
  <si>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</si>
  <si>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</si>
  <si>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</si>
  <si>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</si>
  <si>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</si>
  <si>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</si>
  <si>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</si>
  <si>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</si>
  <si>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</si>
  <si>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</si>
  <si>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</si>
  <si>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</si>
  <si>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</si>
  <si>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</si>
  <si>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</si>
  <si>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</si>
  <si>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</si>
  <si>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</si>
  <si>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</si>
  <si>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</si>
  <si>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</si>
  <si>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</si>
  <si>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</si>
  <si>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</si>
  <si>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</si>
  <si>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</si>
  <si>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</si>
  <si>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</si>
  <si>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</si>
  <si>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</si>
  <si>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</si>
  <si>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</si>
  <si>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</si>
  <si>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</si>
  <si>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</si>
  <si>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</si>
  <si>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</si>
  <si>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</si>
  <si>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</si>
  <si>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</si>
  <si>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</si>
  <si>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</si>
  <si>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</si>
  <si>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</si>
  <si>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</si>
  <si>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</si>
  <si>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</si>
  <si>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</si>
  <si>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</si>
  <si>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</si>
  <si>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</si>
  <si>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</si>
  <si>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</si>
  <si>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</si>
  <si>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</si>
  <si>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</si>
  <si>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</si>
  <si>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</si>
  <si>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</si>
  <si>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</si>
  <si>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</si>
  <si>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</si>
  <si>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</si>
  <si>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</si>
  <si>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</si>
  <si>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</si>
  <si>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</si>
  <si>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</si>
  <si>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</si>
  <si>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</si>
  <si>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</si>
  <si>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</si>
  <si>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</si>
  <si>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</si>
  <si>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</si>
  <si>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</si>
  <si>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</si>
  <si>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</si>
  <si>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</si>
  <si>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</si>
  <si>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</si>
  <si>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</si>
  <si>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</si>
  <si>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</si>
  <si>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</si>
  <si>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</si>
  <si>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</si>
  <si>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</si>
  <si>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</si>
  <si>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</si>
  <si>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</si>
  <si>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</si>
  <si>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</si>
  <si>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</si>
  <si>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</si>
  <si>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</si>
  <si>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</si>
  <si>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</si>
  <si>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</si>
  <si>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</si>
  <si>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</si>
  <si>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</si>
  <si>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</si>
  <si>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</si>
  <si>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</si>
  <si>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</si>
  <si>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</si>
  <si>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</si>
  <si>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</si>
  <si>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</si>
  <si>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</si>
  <si>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</si>
  <si>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</si>
  <si>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</si>
  <si>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</si>
  <si>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</si>
  <si>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</si>
  <si>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</si>
  <si>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</si>
  <si>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</si>
  <si>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</si>
  <si>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</si>
  <si>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</si>
  <si>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</si>
  <si>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</si>
  <si>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</si>
  <si>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</si>
  <si>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</si>
  <si>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</si>
  <si>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</si>
  <si>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</si>
  <si>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</si>
  <si>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</si>
  <si>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</si>
  <si>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</si>
  <si>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</si>
  <si>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</si>
  <si>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</si>
  <si>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</si>
  <si>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</si>
  <si>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</si>
  <si>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</si>
  <si>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</si>
  <si>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</si>
  <si>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</si>
  <si>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</si>
  <si>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</si>
  <si>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</si>
  <si>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</si>
  <si>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</si>
  <si>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</si>
  <si>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</si>
  <si>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</si>
  <si>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</si>
  <si>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</si>
  <si>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</si>
  <si>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</si>
  <si>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</si>
  <si>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</si>
  <si>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</si>
  <si>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</si>
  <si>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</si>
  <si>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</si>
  <si>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</si>
  <si>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</si>
  <si>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</si>
  <si>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</si>
  <si>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</si>
  <si>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</si>
  <si>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</si>
  <si>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</si>
  <si>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</si>
  <si>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</si>
  <si>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</si>
  <si>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</si>
  <si>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</si>
  <si>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</si>
  <si>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</si>
  <si>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</si>
  <si>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</si>
  <si>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</si>
  <si>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</si>
  <si>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</si>
  <si>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</si>
  <si>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</si>
  <si>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</si>
  <si>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</si>
  <si>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</si>
  <si>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</si>
  <si>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</si>
  <si>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</si>
  <si>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</si>
  <si>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</si>
  <si>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</si>
  <si>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</si>
  <si>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</si>
  <si>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</si>
  <si>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</si>
  <si>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</si>
  <si>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</si>
  <si>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</si>
  <si>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</si>
  <si>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</si>
  <si>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</si>
  <si>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</si>
  <si>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</si>
  <si>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</si>
  <si>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</si>
  <si>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</si>
  <si>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</si>
  <si>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</si>
  <si>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</si>
  <si>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</si>
  <si>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</si>
  <si>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</si>
  <si>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</si>
  <si>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</si>
  <si>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</si>
  <si>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</si>
  <si>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</si>
  <si>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</si>
  <si>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</si>
  <si>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</si>
  <si>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</si>
  <si>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</si>
  <si>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</si>
  <si>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</si>
  <si>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</si>
  <si>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</si>
  <si>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</si>
  <si>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</si>
  <si>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</si>
  <si>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</si>
  <si>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</si>
  <si>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</si>
  <si>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</si>
  <si>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</si>
  <si>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</si>
  <si>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</si>
  <si>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</si>
  <si>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</si>
  <si>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</si>
  <si>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</si>
  <si>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</si>
  <si>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</si>
  <si>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</si>
  <si>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</si>
  <si>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</si>
  <si>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</si>
  <si>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</si>
  <si>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</si>
  <si>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</si>
  <si>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</si>
  <si>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</si>
  <si>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</si>
  <si>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</si>
  <si>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</si>
  <si>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</si>
  <si>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</si>
  <si>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</si>
  <si>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</si>
  <si>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</si>
  <si>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</si>
  <si>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</si>
  <si>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</si>
  <si>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</si>
  <si>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</si>
  <si>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</si>
  <si>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</si>
  <si>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</si>
  <si>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</si>
  <si>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</si>
  <si>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</si>
  <si>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</si>
  <si>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</si>
  <si>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</si>
  <si>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</si>
  <si>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</si>
  <si>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</si>
  <si>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</si>
  <si>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</si>
  <si>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</si>
  <si>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</si>
  <si>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</si>
  <si>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</si>
  <si>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</si>
  <si>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</si>
  <si>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</si>
  <si>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</si>
  <si>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</si>
  <si>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</si>
  <si>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</si>
  <si>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</si>
  <si>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</si>
  <si>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</si>
  <si>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</si>
  <si>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</si>
  <si>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</si>
  <si>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</si>
  <si>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</si>
  <si>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</si>
  <si>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</si>
  <si>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</si>
  <si>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</si>
  <si>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</si>
  <si>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</si>
  <si>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</si>
  <si>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</si>
  <si>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</si>
  <si>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</si>
  <si>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</si>
  <si>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</si>
  <si>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</si>
  <si>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</si>
  <si>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</si>
  <si>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</si>
  <si>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</si>
  <si>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</si>
  <si>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</si>
  <si>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</si>
  <si>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</si>
  <si>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</si>
  <si>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</si>
  <si>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</si>
  <si>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</si>
  <si>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</si>
  <si>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</si>
  <si>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</si>
  <si>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</si>
  <si>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</si>
  <si>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</si>
  <si>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</si>
  <si>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</si>
  <si>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</si>
  <si>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</si>
  <si>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</si>
  <si>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</si>
  <si>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</si>
  <si>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</si>
  <si>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</si>
  <si>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</si>
  <si>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</si>
  <si>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</si>
  <si>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</si>
  <si>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</si>
  <si>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</si>
  <si>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</si>
  <si>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</si>
  <si>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</si>
  <si>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</si>
  <si>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</si>
  <si>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</si>
  <si>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</si>
  <si>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</si>
  <si>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</si>
  <si>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</si>
  <si>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</si>
  <si>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</si>
  <si>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</si>
  <si>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</si>
  <si>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</si>
  <si>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</si>
  <si>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</si>
  <si>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</si>
  <si>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</si>
  <si>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</si>
  <si>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</si>
  <si>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</si>
  <si>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</si>
  <si>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</si>
  <si>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</si>
  <si>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</si>
  <si>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</si>
  <si>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</si>
  <si>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</si>
  <si>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</si>
  <si>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</si>
  <si>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</si>
  <si>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</si>
  <si>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</si>
  <si>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</si>
  <si>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</si>
  <si>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</si>
  <si>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</si>
  <si>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</si>
  <si>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</si>
  <si>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</si>
  <si>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</si>
  <si>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</si>
  <si>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</si>
  <si>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</si>
  <si>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</si>
  <si>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</si>
  <si>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</si>
  <si>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</si>
  <si>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</si>
  <si>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</si>
  <si>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</si>
  <si>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</si>
  <si>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</si>
  <si>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</si>
  <si>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</si>
  <si>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</si>
  <si>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</si>
  <si>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</si>
  <si>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</si>
  <si>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</si>
  <si>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</si>
  <si>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</si>
  <si>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</si>
  <si>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</si>
  <si>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</si>
  <si>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</si>
  <si>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</si>
  <si>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</si>
  <si>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</si>
  <si>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</si>
  <si>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</si>
  <si>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</si>
  <si>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</si>
  <si>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</si>
  <si>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</si>
  <si>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</si>
  <si>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</si>
  <si>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</si>
  <si>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</si>
  <si>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</si>
  <si>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</si>
  <si>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</si>
  <si>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</si>
  <si>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</si>
  <si>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</si>
  <si>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</si>
  <si>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</si>
  <si>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</si>
  <si>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</si>
  <si>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</si>
  <si>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</si>
  <si>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</si>
  <si>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</si>
  <si>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</si>
  <si>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</si>
  <si>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</si>
  <si>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</si>
  <si>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</si>
  <si>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</si>
  <si>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</si>
  <si>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</si>
  <si>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</si>
  <si>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</si>
  <si>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</si>
  <si>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</si>
  <si>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</si>
  <si>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</si>
  <si>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</si>
  <si>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</si>
  <si>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</si>
  <si>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</si>
  <si>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</si>
  <si>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</si>
  <si>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</si>
  <si>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</si>
  <si>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</si>
  <si>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</si>
  <si>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</si>
  <si>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</si>
  <si>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</si>
  <si>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</si>
  <si>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</si>
  <si>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</si>
  <si>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</si>
  <si>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</si>
  <si>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</si>
  <si>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</si>
  <si>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</si>
  <si>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</si>
  <si>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</si>
  <si>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</si>
  <si>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</si>
  <si>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</si>
  <si>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</si>
  <si>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</si>
  <si>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</si>
  <si>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</si>
  <si>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</si>
  <si>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</si>
  <si>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</si>
  <si>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</si>
  <si>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</si>
  <si>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</si>
  <si>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</si>
  <si>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</si>
  <si>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</si>
  <si>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</si>
  <si>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</si>
  <si>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</si>
  <si>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</si>
  <si>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</si>
  <si>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</si>
  <si>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</si>
  <si>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</si>
  <si>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</si>
  <si>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</si>
  <si>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</si>
  <si>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</si>
  <si>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</si>
  <si>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</si>
  <si>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</si>
  <si>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</si>
  <si>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</si>
  <si>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</si>
  <si>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</si>
  <si>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</si>
  <si>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</si>
  <si>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</si>
  <si>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</si>
  <si>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</si>
  <si>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</si>
  <si>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</si>
  <si>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</si>
  <si>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</si>
  <si>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</si>
  <si>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</si>
  <si>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</si>
  <si>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</si>
  <si>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</si>
  <si>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</si>
  <si>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</si>
  <si>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</si>
  <si>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</si>
  <si>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</si>
  <si>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</si>
  <si>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</si>
  <si>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</si>
  <si>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</si>
  <si>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</si>
  <si>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</si>
  <si>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</si>
  <si>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</si>
  <si>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</si>
  <si>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</si>
  <si>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</si>
  <si>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</si>
  <si>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</si>
  <si>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</si>
  <si>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</si>
  <si>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</si>
  <si>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</si>
  <si>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</si>
  <si>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</si>
  <si>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</si>
  <si>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</si>
  <si>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</si>
  <si>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</si>
  <si>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</si>
  <si>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</si>
  <si>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</si>
  <si>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</si>
  <si>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</si>
  <si>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</si>
  <si>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</si>
  <si>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</si>
  <si>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</si>
  <si>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</si>
  <si>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</si>
  <si>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</si>
  <si>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</si>
  <si>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</si>
  <si>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</si>
  <si>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</si>
  <si>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</si>
  <si>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</si>
  <si>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</si>
  <si>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</si>
  <si>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</si>
  <si>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</si>
  <si>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</si>
  <si>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</si>
  <si>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</si>
  <si>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</si>
  <si>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</si>
  <si>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</si>
  <si>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</si>
  <si>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</si>
  <si>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</si>
  <si>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</si>
  <si>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</si>
  <si>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</si>
  <si>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</si>
  <si>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</si>
  <si>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</si>
  <si>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</si>
  <si>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</si>
  <si>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</si>
  <si>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</si>
  <si>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</si>
  <si>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</si>
  <si>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</si>
  <si>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</si>
  <si>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</si>
  <si>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</si>
  <si>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</si>
  <si>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</si>
  <si>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</si>
  <si>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</si>
  <si>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</si>
  <si>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</si>
  <si>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</si>
  <si>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</si>
  <si>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</si>
  <si>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</si>
  <si>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</si>
  <si>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</si>
  <si>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</si>
  <si>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</si>
  <si>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</si>
  <si>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</si>
  <si>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</si>
  <si>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</si>
  <si>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</si>
  <si>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</si>
  <si>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</si>
  <si>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</si>
  <si>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</si>
  <si>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</si>
  <si>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</si>
  <si>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</si>
  <si>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</si>
  <si>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</si>
  <si>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</si>
  <si>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</si>
  <si>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</si>
  <si>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</si>
  <si>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</si>
  <si>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</si>
  <si>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</si>
  <si>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</si>
  <si>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</si>
  <si>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</si>
  <si>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</si>
  <si>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</si>
  <si>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</si>
  <si>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</si>
  <si>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</si>
  <si>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</si>
  <si>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</si>
  <si>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</si>
  <si>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</si>
  <si>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</si>
  <si>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</si>
  <si>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</si>
  <si>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</si>
  <si>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</si>
  <si>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</si>
  <si>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</si>
  <si>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</si>
  <si>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</si>
  <si>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</si>
  <si>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</si>
  <si>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</si>
  <si>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</si>
  <si>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</si>
  <si>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</si>
  <si>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</si>
  <si>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</si>
  <si>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</si>
  <si>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</si>
  <si>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</si>
  <si>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</si>
  <si>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</si>
  <si>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</si>
  <si>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</si>
  <si>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</si>
  <si>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</si>
  <si>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</si>
  <si>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</si>
  <si>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</si>
  <si>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</si>
  <si>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</si>
  <si>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</si>
  <si>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</si>
  <si>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</si>
  <si>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</si>
  <si>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</si>
  <si>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</si>
  <si>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</si>
  <si>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</si>
  <si>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</si>
  <si>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</si>
  <si>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</si>
  <si>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</si>
  <si>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</si>
  <si>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</si>
  <si>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</si>
  <si>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</si>
  <si>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</si>
  <si>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</si>
  <si>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</si>
  <si>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</si>
  <si>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</si>
  <si>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</si>
  <si>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</si>
  <si>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</si>
  <si>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</si>
  <si>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</si>
  <si>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</si>
  <si>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</si>
  <si>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</si>
  <si>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</si>
  <si>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</si>
  <si>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</si>
  <si>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</si>
  <si>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</si>
  <si>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</si>
  <si>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</si>
  <si>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</si>
  <si>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</si>
  <si>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</si>
  <si>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</si>
  <si>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</si>
  <si>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</si>
  <si>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</si>
  <si>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</si>
  <si>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</si>
  <si>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</si>
  <si>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</si>
  <si>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</si>
  <si>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</si>
  <si>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</si>
  <si>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</si>
  <si>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</si>
  <si>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</si>
  <si>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</si>
  <si>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</si>
  <si>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</si>
  <si>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</si>
  <si>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</si>
  <si>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</si>
  <si>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</si>
  <si>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</si>
  <si>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</si>
  <si>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</si>
  <si>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</si>
  <si>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</si>
  <si>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</si>
  <si>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</si>
  <si>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</si>
  <si>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</si>
  <si>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</si>
  <si>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</si>
  <si>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</si>
  <si>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</si>
  <si>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</si>
  <si>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</si>
  <si>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</si>
  <si>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</si>
  <si>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</si>
  <si>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</si>
  <si>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</si>
  <si>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</si>
  <si>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</si>
  <si>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</si>
  <si>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</si>
  <si>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</si>
  <si>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</si>
  <si>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</si>
  <si>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</si>
  <si>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</si>
  <si>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</si>
  <si>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</si>
  <si>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</si>
  <si>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</si>
  <si>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</si>
  <si>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</si>
  <si>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</si>
  <si>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</si>
  <si>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</si>
  <si>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</si>
  <si>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</si>
  <si>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</si>
  <si>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</si>
  <si>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</si>
  <si>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</si>
  <si>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</si>
  <si>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</si>
  <si>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</si>
  <si>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</si>
  <si>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</si>
  <si>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</si>
  <si>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</si>
  <si>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</si>
  <si>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</si>
  <si>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</si>
  <si>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</si>
  <si>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</si>
  <si>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</si>
  <si>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</si>
  <si>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</si>
  <si>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</si>
  <si>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</si>
  <si>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</si>
  <si>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</si>
  <si>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</si>
  <si>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</si>
  <si>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</si>
  <si>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</si>
  <si>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</si>
  <si>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</si>
  <si>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</si>
  <si>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</si>
  <si>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</si>
  <si>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</si>
  <si>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</si>
  <si>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</si>
  <si>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</si>
  <si>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</si>
  <si>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</si>
  <si>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</si>
  <si>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</si>
  <si>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</si>
  <si>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</si>
  <si>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</si>
  <si>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</si>
  <si>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</si>
  <si>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</si>
  <si>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</si>
  <si>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</si>
  <si>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</si>
  <si>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</si>
  <si>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</si>
  <si>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</si>
  <si>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</si>
  <si>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</si>
  <si>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</si>
  <si>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</si>
  <si>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</si>
  <si>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</si>
  <si>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</si>
  <si>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</si>
  <si>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</si>
  <si>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</si>
  <si>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</si>
  <si>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</si>
  <si>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</si>
  <si>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</si>
  <si>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</si>
  <si>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</si>
  <si>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</si>
  <si>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</si>
  <si>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</si>
  <si>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</si>
  <si>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</si>
  <si>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</si>
  <si>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</si>
  <si>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</si>
  <si>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</si>
  <si>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</si>
  <si>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</si>
  <si>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</si>
  <si>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</si>
  <si>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</si>
  <si>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</si>
  <si>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</si>
  <si>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</si>
  <si>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</si>
  <si>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</si>
  <si>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</si>
  <si>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</si>
  <si>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</si>
  <si>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</si>
  <si>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</si>
  <si>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</si>
  <si>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</si>
  <si>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</si>
  <si>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</si>
  <si>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</si>
  <si>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</si>
  <si>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</si>
  <si>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</si>
  <si>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</si>
  <si>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</si>
  <si>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</si>
  <si>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</si>
  <si>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</si>
  <si>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</si>
  <si>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</si>
  <si>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</si>
  <si>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</si>
  <si>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</si>
  <si>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</si>
  <si>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</si>
  <si>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</si>
  <si>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</si>
  <si>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</si>
  <si>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</si>
  <si>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</si>
  <si>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</si>
  <si>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</si>
  <si>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</si>
  <si>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</si>
  <si>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</si>
  <si>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</si>
  <si>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</si>
  <si>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</si>
  <si>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</si>
  <si>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</si>
  <si>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</si>
  <si>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</si>
  <si>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</si>
  <si>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</si>
  <si>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</si>
  <si>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</si>
  <si>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</si>
  <si>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</si>
  <si>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</si>
  <si>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</si>
  <si>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</si>
  <si>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</si>
  <si>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</si>
  <si>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</si>
  <si>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</si>
  <si>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</si>
  <si>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</si>
  <si>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</si>
  <si>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</si>
  <si>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</si>
  <si>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</si>
  <si>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</si>
  <si>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</si>
  <si>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</si>
  <si>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</si>
  <si>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</si>
  <si>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</si>
  <si>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</si>
  <si>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</si>
  <si>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</si>
  <si>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</si>
  <si>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</si>
  <si>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</si>
  <si>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</si>
  <si>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</si>
  <si>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</si>
  <si>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</si>
  <si>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</si>
  <si>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</si>
  <si>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</si>
  <si>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</si>
  <si>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</si>
  <si>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</si>
  <si>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</si>
  <si>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</si>
  <si>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</si>
  <si>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</si>
  <si>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</si>
  <si>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</si>
  <si>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</si>
  <si>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</si>
  <si>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</si>
  <si>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</si>
  <si>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</si>
  <si>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</si>
  <si>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</si>
  <si>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</si>
  <si>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</si>
  <si>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</si>
  <si>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</si>
  <si>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</si>
  <si>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</si>
  <si>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</si>
  <si>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</si>
  <si>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</si>
  <si>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</si>
  <si>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</si>
  <si>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</si>
  <si>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</si>
  <si>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</si>
  <si>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</si>
  <si>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</si>
  <si>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</si>
  <si>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</si>
  <si>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</si>
  <si>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</si>
  <si>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</si>
  <si>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</si>
  <si>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</si>
  <si>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</si>
  <si>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</si>
  <si>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</si>
  <si>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</si>
  <si>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</si>
  <si>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</si>
  <si>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</si>
  <si>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</si>
  <si>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</si>
  <si>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</si>
  <si>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</si>
  <si>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</si>
  <si>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</si>
  <si>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</si>
  <si>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</si>
  <si>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</si>
  <si>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</si>
  <si>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</si>
  <si>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</si>
  <si>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</si>
  <si>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</si>
  <si>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</si>
  <si>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</si>
  <si>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</si>
  <si>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</si>
  <si>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</si>
  <si>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</si>
  <si>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</si>
  <si>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</si>
  <si>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</si>
  <si>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</si>
  <si>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</si>
  <si>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</si>
  <si>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</si>
  <si>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</si>
  <si>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</si>
  <si>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</si>
  <si>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</si>
  <si>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</si>
  <si>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</si>
  <si>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</si>
  <si>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</si>
  <si>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</si>
  <si>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</si>
  <si>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</si>
  <si>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</si>
  <si>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</si>
  <si>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</si>
  <si>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</si>
  <si>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</si>
  <si>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</si>
  <si>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</si>
  <si>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</si>
  <si>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</si>
  <si>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</si>
  <si>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</si>
  <si>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</si>
  <si>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</si>
  <si>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</si>
  <si>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</si>
  <si>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</si>
  <si>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</si>
  <si>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</si>
  <si>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</si>
  <si>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</si>
  <si>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</si>
  <si>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</si>
  <si>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</si>
  <si>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</si>
  <si>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</si>
  <si>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</si>
  <si>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</si>
  <si>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</si>
  <si>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</si>
  <si>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</si>
  <si>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</si>
  <si>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</si>
  <si>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</si>
  <si>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</si>
  <si>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</si>
  <si>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</si>
  <si>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</si>
  <si>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</si>
  <si>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</si>
  <si>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</si>
  <si>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</si>
  <si>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</si>
  <si>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</si>
  <si>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</si>
  <si>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</si>
  <si>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</si>
  <si>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</si>
  <si>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</si>
  <si>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</si>
  <si>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</si>
  <si>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</si>
  <si>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</si>
  <si>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</si>
  <si>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</si>
  <si>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</si>
  <si>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</si>
  <si>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</si>
  <si>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</si>
  <si>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</si>
  <si>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</si>
  <si>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</si>
  <si>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</si>
  <si>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</si>
  <si>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</si>
  <si>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</si>
  <si>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</si>
  <si>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</si>
  <si>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</si>
  <si>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</si>
  <si>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</si>
  <si>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</si>
  <si>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</si>
  <si>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</si>
  <si>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</si>
  <si>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</si>
  <si>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</si>
  <si>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</si>
  <si>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</si>
  <si>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</si>
  <si>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</si>
  <si>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</si>
  <si>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</si>
  <si>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</si>
  <si>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</si>
  <si>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</si>
  <si>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</si>
  <si>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</si>
  <si>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</si>
  <si>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</si>
  <si>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</si>
  <si>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</si>
  <si>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</si>
  <si>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</si>
  <si>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</si>
  <si>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</si>
  <si>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</si>
  <si>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</si>
  <si>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</si>
  <si>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</si>
  <si>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</si>
  <si>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</si>
  <si>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</si>
  <si>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</si>
  <si>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</si>
  <si>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</si>
  <si>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</si>
  <si>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</si>
  <si>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</si>
  <si>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</si>
  <si>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</si>
  <si>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</si>
  <si>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</si>
  <si>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</si>
  <si>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</si>
  <si>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</si>
  <si>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</si>
  <si>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</si>
  <si>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</si>
  <si>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</si>
  <si>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</si>
  <si>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</si>
  <si>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</si>
  <si>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</si>
  <si>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</si>
  <si>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</si>
  <si>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</si>
  <si>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</si>
  <si>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</si>
  <si>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</si>
  <si>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</si>
  <si>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</si>
  <si>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</si>
  <si>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</si>
  <si>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</si>
  <si>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</si>
  <si>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</si>
  <si>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</si>
  <si>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</si>
  <si>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</si>
  <si>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</si>
  <si>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</si>
  <si>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</si>
  <si>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</si>
  <si>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</si>
  <si>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</si>
  <si>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</si>
  <si>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</si>
  <si>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</si>
  <si>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</si>
  <si>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</si>
  <si>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</si>
  <si>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</si>
  <si>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</si>
  <si>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</si>
  <si>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</si>
  <si>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</si>
  <si>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</si>
  <si>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</si>
  <si>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</si>
  <si>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</si>
  <si>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</si>
  <si>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</si>
  <si>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</si>
  <si>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</si>
  <si>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</si>
  <si>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</si>
  <si>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</si>
  <si>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</si>
  <si>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</si>
  <si>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</si>
  <si>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</si>
  <si>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</si>
  <si>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</si>
  <si>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</si>
  <si>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</si>
  <si>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</si>
  <si>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</si>
  <si>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</si>
  <si>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</si>
  <si>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</si>
  <si>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</si>
  <si>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</si>
  <si>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</si>
  <si>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</si>
  <si>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</si>
  <si>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</si>
  <si>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</si>
  <si>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</si>
  <si>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</si>
  <si>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</si>
  <si>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</si>
  <si>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</si>
  <si>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</si>
  <si>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</si>
  <si>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</si>
  <si>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</si>
  <si>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</si>
  <si>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</si>
  <si>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</si>
  <si>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</si>
  <si>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</si>
  <si>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</si>
  <si>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</si>
  <si>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</si>
  <si>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</si>
  <si>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</si>
  <si>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</si>
  <si>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</si>
  <si>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</si>
  <si>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</si>
  <si>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</si>
  <si>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</si>
  <si>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</si>
  <si>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</si>
  <si>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</si>
  <si>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</si>
  <si>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</si>
  <si>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</si>
  <si>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</si>
  <si>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</si>
  <si>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</si>
  <si>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</si>
  <si>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</si>
  <si>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</si>
  <si>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</si>
  <si>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</si>
  <si>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</si>
  <si>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</si>
  <si>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</si>
  <si>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</si>
  <si>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</si>
  <si>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</si>
  <si>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</si>
  <si>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</si>
  <si>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</si>
  <si>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</si>
  <si>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</si>
  <si>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</si>
  <si>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</si>
  <si>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</si>
  <si>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</si>
  <si>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</si>
  <si>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</si>
  <si>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</si>
  <si>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</si>
  <si>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</si>
  <si>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</si>
  <si>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</si>
  <si>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</si>
  <si>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</si>
  <si>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</si>
  <si>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</si>
  <si>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</si>
  <si>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</si>
  <si>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</si>
  <si>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</si>
  <si>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</si>
  <si>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</si>
  <si>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</si>
  <si>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</si>
  <si>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</si>
  <si>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</si>
  <si>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</si>
  <si>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</si>
  <si>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</si>
  <si>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</si>
  <si>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</si>
  <si>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</si>
  <si>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</si>
  <si>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</si>
  <si>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</si>
  <si>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</si>
  <si>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</si>
  <si>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</si>
  <si>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</si>
  <si>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</si>
  <si>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</si>
  <si>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</si>
  <si>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</si>
  <si>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</si>
  <si>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</si>
  <si>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</si>
  <si>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</si>
  <si>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</si>
  <si>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</si>
  <si>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</si>
  <si>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</si>
  <si>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</si>
  <si>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</si>
  <si>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</si>
  <si>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</si>
  <si>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</si>
  <si>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</si>
  <si>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</si>
  <si>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</si>
  <si>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</si>
  <si>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</si>
  <si>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</si>
  <si>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</si>
  <si>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</si>
  <si>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</si>
  <si>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</si>
  <si>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</si>
  <si>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</si>
  <si>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</si>
  <si>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</si>
  <si>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</si>
  <si>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</si>
  <si>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</si>
  <si>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</si>
  <si>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</si>
  <si>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</si>
  <si>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</si>
  <si>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</si>
  <si>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</si>
  <si>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</si>
  <si>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</si>
  <si>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</si>
  <si>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</si>
  <si>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</si>
  <si>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</si>
  <si>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</si>
  <si>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</si>
  <si>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</si>
  <si>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</si>
  <si>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</si>
  <si>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</si>
  <si>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</si>
  <si>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</si>
  <si>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</si>
  <si>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</si>
  <si>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</si>
  <si>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</si>
  <si>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</si>
  <si>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</si>
  <si>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</si>
  <si>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</si>
  <si>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</si>
  <si>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</si>
  <si>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</si>
  <si>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</si>
  <si>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</si>
  <si>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</si>
  <si>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</si>
  <si>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</si>
  <si>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</si>
  <si>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</si>
  <si>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</si>
  <si>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</si>
  <si>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</si>
  <si>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</si>
  <si>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</si>
  <si>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</si>
  <si>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</si>
  <si>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</si>
  <si>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</si>
  <si>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</si>
  <si>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</si>
  <si>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</si>
  <si>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</si>
  <si>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</si>
  <si>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</si>
  <si>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</si>
  <si>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</si>
  <si>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</si>
  <si>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</si>
  <si>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</si>
  <si>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</si>
  <si>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</si>
  <si>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</si>
  <si>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</si>
  <si>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</si>
  <si>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</si>
  <si>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</si>
  <si>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</si>
  <si>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</si>
  <si>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</si>
  <si>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</si>
  <si>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</si>
  <si>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</si>
  <si>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</si>
  <si>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</si>
  <si>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</si>
  <si>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</si>
  <si>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</si>
  <si>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</si>
  <si>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</si>
  <si>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</si>
  <si>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</si>
  <si>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</si>
  <si>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</si>
  <si>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</si>
  <si>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</si>
  <si>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</si>
  <si>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</si>
  <si>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</si>
  <si>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</si>
  <si>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</si>
  <si>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</si>
  <si>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</si>
  <si>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</si>
  <si>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</si>
  <si>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</si>
  <si>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</si>
  <si>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</si>
  <si>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</si>
  <si>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</si>
  <si>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</si>
  <si>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</si>
  <si>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</si>
  <si>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</si>
  <si>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</si>
  <si>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</si>
  <si>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</si>
  <si>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</si>
  <si>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</si>
  <si>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</si>
  <si>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</si>
  <si>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</si>
  <si>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</si>
  <si>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</si>
  <si>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</si>
  <si>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</si>
  <si>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</si>
  <si>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</si>
  <si>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</si>
  <si>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</si>
  <si>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</si>
  <si>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</si>
  <si>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</si>
  <si>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</si>
  <si>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</si>
  <si>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</si>
  <si>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</si>
  <si>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</si>
  <si>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</si>
  <si>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</si>
  <si>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</si>
  <si>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</si>
  <si>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</si>
  <si>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</si>
  <si>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</si>
  <si>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</si>
  <si>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</si>
  <si>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</si>
  <si>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</si>
  <si>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</si>
  <si>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</si>
  <si>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</si>
  <si>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</si>
  <si>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</si>
  <si>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</si>
  <si>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</si>
  <si>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</si>
  <si>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</si>
  <si>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</si>
  <si>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</si>
  <si>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</si>
  <si>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</si>
  <si>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</si>
  <si>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</si>
  <si>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</si>
  <si>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</si>
  <si>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</si>
  <si>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</si>
  <si>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</si>
  <si>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</si>
  <si>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</si>
  <si>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</si>
  <si>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</si>
  <si>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</si>
  <si>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</si>
  <si>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</si>
  <si>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</si>
  <si>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</si>
  <si>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</si>
  <si>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</si>
  <si>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</si>
  <si>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</si>
  <si>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</si>
  <si>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</si>
  <si>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</si>
  <si>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</si>
  <si>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</si>
  <si>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</si>
  <si>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</si>
  <si>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</si>
  <si>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</si>
  <si>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</si>
  <si>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</si>
  <si>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</si>
  <si>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</si>
  <si>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</si>
  <si>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</si>
  <si>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</si>
  <si>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</si>
  <si>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</si>
  <si>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</si>
  <si>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</si>
  <si>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</si>
  <si>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</si>
  <si>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</si>
  <si>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</si>
  <si>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</si>
  <si>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</si>
  <si>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</si>
  <si>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</si>
  <si>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</si>
  <si>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</si>
  <si>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</si>
  <si>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</si>
  <si>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</si>
  <si>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</si>
  <si>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</si>
  <si>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</si>
  <si>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</si>
  <si>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</si>
  <si>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</si>
  <si>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</si>
  <si>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</si>
  <si>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</si>
  <si>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</si>
  <si>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</si>
  <si>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</si>
  <si>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</si>
  <si>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</si>
  <si>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</si>
  <si>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</si>
  <si>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</si>
  <si>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</si>
  <si>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</si>
  <si>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</si>
  <si>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</si>
  <si>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</si>
  <si>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</si>
  <si>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</si>
  <si>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</si>
  <si>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</si>
  <si>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</si>
  <si>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</si>
  <si>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</si>
  <si>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</si>
  <si>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</si>
  <si>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</si>
  <si>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</si>
  <si>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</si>
  <si>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</si>
  <si>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</si>
  <si>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</si>
  <si>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</si>
  <si>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</si>
  <si>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</si>
  <si>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</si>
  <si>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</si>
  <si>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</si>
  <si>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</si>
  <si>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</si>
  <si>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</si>
  <si>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</si>
  <si>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</si>
  <si>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</si>
  <si>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</si>
  <si>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</si>
  <si>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</si>
  <si>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</si>
  <si>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</si>
  <si>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</si>
  <si>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</si>
  <si>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</si>
  <si>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</si>
  <si>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</si>
  <si>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</si>
  <si>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</si>
  <si>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</si>
  <si>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</si>
  <si>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</si>
  <si>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</si>
  <si>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</si>
  <si>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</si>
  <si>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</si>
  <si>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</si>
  <si>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</si>
  <si>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</si>
  <si>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</si>
  <si>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</si>
  <si>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</si>
  <si>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</si>
  <si>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</si>
  <si>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</si>
  <si>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</si>
  <si>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</si>
  <si>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</si>
  <si>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</si>
  <si>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</si>
  <si>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</si>
  <si>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</si>
  <si>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</si>
  <si>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</si>
  <si>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</si>
  <si>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</si>
  <si>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</si>
  <si>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</si>
  <si>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</si>
  <si>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</si>
  <si>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</si>
  <si>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</si>
  <si>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</si>
  <si>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</si>
  <si>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</si>
  <si>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</si>
  <si>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</si>
  <si>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</si>
  <si>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</si>
  <si>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</si>
  <si>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</si>
  <si>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</si>
  <si>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</si>
  <si>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</si>
  <si>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</si>
  <si>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</si>
  <si>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</si>
  <si>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</si>
  <si>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</si>
  <si>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</si>
  <si>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</si>
  <si>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</si>
  <si>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</si>
  <si>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</si>
  <si>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</si>
  <si>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</si>
  <si>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</si>
  <si>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</si>
  <si>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</si>
  <si>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</si>
  <si>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</si>
  <si>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</si>
  <si>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</si>
  <si>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</si>
  <si>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</si>
  <si>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</si>
  <si>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</si>
  <si>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</si>
  <si>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</si>
  <si>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</si>
  <si>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</si>
  <si>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</si>
  <si>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</si>
  <si>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</si>
  <si>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</si>
  <si>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</si>
  <si>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</si>
  <si>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</si>
  <si>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</si>
  <si>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</si>
  <si>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</si>
  <si>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</si>
  <si>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</si>
  <si>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</si>
  <si>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</si>
  <si>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</si>
  <si>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</si>
  <si>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</si>
  <si>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</si>
  <si>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</si>
  <si>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</si>
  <si>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</si>
  <si>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</si>
  <si>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</si>
  <si>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</si>
  <si>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</si>
  <si>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</si>
  <si>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</si>
  <si>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</si>
  <si>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</si>
  <si>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</si>
  <si>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</si>
  <si>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</si>
  <si>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</si>
  <si>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</si>
  <si>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</si>
  <si>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</si>
  <si>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</si>
  <si>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</si>
  <si>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</si>
  <si>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</si>
  <si>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</si>
  <si>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</si>
  <si>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</si>
  <si>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</si>
  <si>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</si>
  <si>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</si>
  <si>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</si>
  <si>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</si>
  <si>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</si>
  <si>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</si>
  <si>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</si>
  <si>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</si>
  <si>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</si>
  <si>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</si>
  <si>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</si>
  <si>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</si>
  <si>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</si>
  <si>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</si>
  <si>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</si>
  <si>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</si>
  <si>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</si>
  <si>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</si>
  <si>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</si>
  <si>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</si>
  <si>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</si>
  <si>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</si>
  <si>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</si>
  <si>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</si>
  <si>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</si>
  <si>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</si>
  <si>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</si>
  <si>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</si>
  <si>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</si>
  <si>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</si>
  <si>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</si>
  <si>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</si>
  <si>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</si>
  <si>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</si>
  <si>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</si>
  <si>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</si>
  <si>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</si>
  <si>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</si>
  <si>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</si>
  <si>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</si>
  <si>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</si>
  <si>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</si>
  <si>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</si>
  <si>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</si>
  <si>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</si>
  <si>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</si>
  <si>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</si>
  <si>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</si>
  <si>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</si>
  <si>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</si>
  <si>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</si>
  <si>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</si>
  <si>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</si>
  <si>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</si>
  <si>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</si>
  <si>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</si>
  <si>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</si>
  <si>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</si>
  <si>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</si>
  <si>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</si>
  <si>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</si>
  <si>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</si>
  <si>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</si>
  <si>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</si>
  <si>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</si>
  <si>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</si>
  <si>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</si>
  <si>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</si>
  <si>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</si>
  <si>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</si>
  <si>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</si>
  <si>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</si>
  <si>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</si>
  <si>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</si>
  <si>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</si>
  <si>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</si>
  <si>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</si>
  <si>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</si>
  <si>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</si>
  <si>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</si>
  <si>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</si>
  <si>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</si>
  <si>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</si>
  <si>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</si>
  <si>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</si>
  <si>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</si>
  <si>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</si>
  <si>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</si>
  <si>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</si>
  <si>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</si>
  <si>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</si>
  <si>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</si>
  <si>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</si>
  <si>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</si>
  <si>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</si>
  <si>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</si>
  <si>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</si>
  <si>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</si>
  <si>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</si>
  <si>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</si>
  <si>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</si>
  <si>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</si>
  <si>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</si>
  <si>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</si>
  <si>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</si>
  <si>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</si>
  <si>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</si>
  <si>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</si>
  <si>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</si>
  <si>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</si>
  <si>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</si>
  <si>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</si>
  <si>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</si>
  <si>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</si>
  <si>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</si>
  <si>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</si>
  <si>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</si>
  <si>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</si>
  <si>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</si>
  <si>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</si>
  <si>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</si>
  <si>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</si>
  <si>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</si>
  <si>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</si>
  <si>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</si>
  <si>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</si>
  <si>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</si>
  <si>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</si>
  <si>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</si>
  <si>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</si>
  <si>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</si>
  <si>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</si>
  <si>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</si>
  <si>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</si>
  <si>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</si>
  <si>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</si>
  <si>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</si>
  <si>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</si>
  <si>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</si>
  <si>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</si>
  <si>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</si>
  <si>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</si>
  <si>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</si>
  <si>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</si>
  <si>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</si>
  <si>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</si>
  <si>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</si>
  <si>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</si>
  <si>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</si>
  <si>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</si>
  <si>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</si>
  <si>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</si>
  <si>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</si>
  <si>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</si>
  <si>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</si>
  <si>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</si>
  <si>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</si>
  <si>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</si>
  <si>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</si>
  <si>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</si>
  <si>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</si>
  <si>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</si>
  <si>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</si>
  <si>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</si>
  <si>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</si>
  <si>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</si>
  <si>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</si>
  <si>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</si>
  <si>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</si>
  <si>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</si>
  <si>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</si>
  <si>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</si>
  <si>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</si>
  <si>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</si>
  <si>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</si>
  <si>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</si>
  <si>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</si>
  <si>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</si>
  <si>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</si>
  <si>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</si>
  <si>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</si>
  <si>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</si>
  <si>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</si>
  <si>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</si>
  <si>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</si>
  <si>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</si>
  <si>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</si>
  <si>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</si>
  <si>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</si>
  <si>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</si>
  <si>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</si>
  <si>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</si>
  <si>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</si>
  <si>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</si>
  <si>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</si>
  <si>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</si>
  <si>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</si>
  <si>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</si>
  <si>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</si>
  <si>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</si>
  <si>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</si>
  <si>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</si>
  <si>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</si>
  <si>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</si>
  <si>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</si>
  <si>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</si>
  <si>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</si>
  <si>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</si>
  <si>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</si>
  <si>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</si>
  <si>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</si>
  <si>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</si>
  <si>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</si>
  <si>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</si>
  <si>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</si>
  <si>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</si>
  <si>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</si>
  <si>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</si>
  <si>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</si>
  <si>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</si>
  <si>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</si>
  <si>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</si>
  <si>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</si>
  <si>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</si>
  <si>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</si>
  <si>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</si>
  <si>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</si>
  <si>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</si>
  <si>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</si>
  <si>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</si>
  <si>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</si>
  <si>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</si>
  <si>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</si>
  <si>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</si>
  <si>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</si>
  <si>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</si>
  <si>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</si>
  <si>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</si>
  <si>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</si>
  <si>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</si>
  <si>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</si>
  <si>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</si>
  <si>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</si>
  <si>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</si>
  <si>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</si>
  <si>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</si>
  <si>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</si>
  <si>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</si>
  <si>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</si>
  <si>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</si>
  <si>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</si>
  <si>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</si>
  <si>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</si>
  <si>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</si>
  <si>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</si>
  <si>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</si>
  <si>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</si>
  <si>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</si>
  <si>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</si>
  <si>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</si>
  <si>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</si>
  <si>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</si>
  <si>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</si>
  <si>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</si>
  <si>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</si>
  <si>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</si>
  <si>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</si>
  <si>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</si>
  <si>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</si>
  <si>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</si>
  <si>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</si>
  <si>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</si>
  <si>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</si>
  <si>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</si>
  <si>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</si>
  <si>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</si>
  <si>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</si>
  <si>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</si>
  <si>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</si>
  <si>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</si>
  <si>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</si>
  <si>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</si>
  <si>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</si>
  <si>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</si>
  <si>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</si>
  <si>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</si>
  <si>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</si>
  <si>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</si>
  <si>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</si>
  <si>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</si>
  <si>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</si>
  <si>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</si>
  <si>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</si>
  <si>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</si>
  <si>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</si>
  <si>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</si>
  <si>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</si>
  <si>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</si>
  <si>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</si>
  <si>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</si>
  <si>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</si>
  <si>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</si>
  <si>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</si>
  <si>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</si>
  <si>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</si>
  <si>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</si>
  <si>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</si>
  <si>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</si>
  <si>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</si>
  <si>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</si>
  <si>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</si>
  <si>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</si>
  <si>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</si>
  <si>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</si>
  <si>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</si>
  <si>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</si>
  <si>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</si>
  <si>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</si>
  <si>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</si>
  <si>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</si>
  <si>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</si>
  <si>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</si>
  <si>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</si>
  <si>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</si>
  <si>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</si>
  <si>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</si>
  <si>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</si>
  <si>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</si>
  <si>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</si>
  <si>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</si>
  <si>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</si>
  <si>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</si>
  <si>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</si>
  <si>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</si>
  <si>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</si>
  <si>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</si>
  <si>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</si>
  <si>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</si>
  <si>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</si>
  <si>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</si>
  <si>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</si>
  <si>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</si>
  <si>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</si>
  <si>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</si>
  <si>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</si>
  <si>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</si>
  <si>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</si>
  <si>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</si>
  <si>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</si>
  <si>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</si>
  <si>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</si>
  <si>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</si>
  <si>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</si>
  <si>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</si>
  <si>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</si>
  <si>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</si>
  <si>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</si>
  <si>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</si>
  <si>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</si>
  <si>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</si>
  <si>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</si>
  <si>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</si>
  <si>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</si>
  <si>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</si>
  <si>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</si>
  <si>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</si>
  <si>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</si>
  <si>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</si>
  <si>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</si>
  <si>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</si>
  <si>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</si>
  <si>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</si>
  <si>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</si>
  <si>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</si>
  <si>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</si>
  <si>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</si>
  <si>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</si>
  <si>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</si>
  <si>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</si>
  <si>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</si>
  <si>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</si>
  <si>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</si>
  <si>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</si>
  <si>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</si>
  <si>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</si>
  <si>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</si>
  <si>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</si>
  <si>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</si>
  <si>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</si>
  <si>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</si>
  <si>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</si>
  <si>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</si>
  <si>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</si>
  <si>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</si>
  <si>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</si>
  <si>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</si>
  <si>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</si>
  <si>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</si>
  <si>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</si>
  <si>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</si>
  <si>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</si>
  <si>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</si>
  <si>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</si>
  <si>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</si>
  <si>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</si>
  <si>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</si>
  <si>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</si>
  <si>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</si>
  <si>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</si>
  <si>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</si>
  <si>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</si>
  <si>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</si>
  <si>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</si>
  <si>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</si>
  <si>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</si>
  <si>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</si>
  <si>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</si>
  <si>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</si>
  <si>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</si>
  <si>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</si>
  <si>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</si>
  <si>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</si>
  <si>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</si>
  <si>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</si>
  <si>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</si>
  <si>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</si>
  <si>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</si>
  <si>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</si>
  <si>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</si>
  <si>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</si>
  <si>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</si>
  <si>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</si>
  <si>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</si>
  <si>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</si>
  <si>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</si>
  <si>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</si>
  <si>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</si>
  <si>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</si>
  <si>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</si>
  <si>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</si>
  <si>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</si>
  <si>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</si>
  <si>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</si>
  <si>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</si>
  <si>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</si>
  <si>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</si>
  <si>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</si>
  <si>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</si>
  <si>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</si>
  <si>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</si>
  <si>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</si>
  <si>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</si>
  <si>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</si>
  <si>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</si>
  <si>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</si>
  <si>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</si>
  <si>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</si>
  <si>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</si>
  <si>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</si>
  <si>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</si>
  <si>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</si>
  <si>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</si>
  <si>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</si>
  <si>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</si>
  <si>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</si>
  <si>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</si>
  <si>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</si>
  <si>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</si>
  <si>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</si>
  <si>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</si>
  <si>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</si>
  <si>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</si>
  <si>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</si>
  <si>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</si>
  <si>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</si>
  <si>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</si>
  <si>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</si>
  <si>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</si>
  <si>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</si>
  <si>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</si>
  <si>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</si>
  <si>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</si>
  <si>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</si>
  <si>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</si>
  <si>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</si>
  <si>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</si>
  <si>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</si>
  <si>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</si>
  <si>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</si>
  <si>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</si>
  <si>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</si>
  <si>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</si>
  <si>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</si>
  <si>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</si>
  <si>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</si>
  <si>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</si>
  <si>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</si>
  <si>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</si>
  <si>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</si>
  <si>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</si>
  <si>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</si>
  <si>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</si>
  <si>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</si>
  <si>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</si>
  <si>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</si>
  <si>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</si>
  <si>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</si>
  <si>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</si>
  <si>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</si>
  <si>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</si>
  <si>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</si>
  <si>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</si>
  <si>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</si>
  <si>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</si>
  <si>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</si>
  <si>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</si>
  <si>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</si>
  <si>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</si>
  <si>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</si>
  <si>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</si>
  <si>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</si>
  <si>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</si>
  <si>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</si>
  <si>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</si>
  <si>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</si>
  <si>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</si>
  <si>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</si>
  <si>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</si>
  <si>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</si>
  <si>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</si>
  <si>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</si>
  <si>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</si>
  <si>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</si>
  <si>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</si>
  <si>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</si>
  <si>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</si>
  <si>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</si>
  <si>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</si>
  <si>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</si>
  <si>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</si>
  <si>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</si>
  <si>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</si>
  <si>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</si>
  <si>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</si>
  <si>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</si>
  <si>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</si>
  <si>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</si>
  <si>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</si>
  <si>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</si>
  <si>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</si>
  <si>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</si>
  <si>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</si>
  <si>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</si>
  <si>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</si>
  <si>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</si>
  <si>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</si>
  <si>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</si>
  <si>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</si>
  <si>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</si>
  <si>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</si>
  <si>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</si>
  <si>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</si>
  <si>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</si>
  <si>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</si>
  <si>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</si>
  <si>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</si>
  <si>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</si>
  <si>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</si>
  <si>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</si>
  <si>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</si>
  <si>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</si>
  <si>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</si>
  <si>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</si>
  <si>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</si>
  <si>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</si>
  <si>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</si>
  <si>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</si>
  <si>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</si>
  <si>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</si>
  <si>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</si>
  <si>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</si>
  <si>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</si>
  <si>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</si>
  <si>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</si>
  <si>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</si>
  <si>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</si>
  <si>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</si>
  <si>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</si>
  <si>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</si>
  <si>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</si>
  <si>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</si>
  <si>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</si>
  <si>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</si>
  <si>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</si>
  <si>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</si>
  <si>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</si>
  <si>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</si>
  <si>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</si>
  <si>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</si>
  <si>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</si>
  <si>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</si>
  <si>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</si>
  <si>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</si>
  <si>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</si>
  <si>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</si>
  <si>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</si>
  <si>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</si>
  <si>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</si>
  <si>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</si>
  <si>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</si>
  <si>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</si>
  <si>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</si>
  <si>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</si>
  <si>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</si>
  <si>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</si>
  <si>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</si>
  <si>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</si>
  <si>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</si>
  <si>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</si>
  <si>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</si>
  <si>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</si>
  <si>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</si>
  <si>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</si>
  <si>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</si>
  <si>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</si>
  <si>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</si>
  <si>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</si>
  <si>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</si>
  <si>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</si>
  <si>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</si>
  <si>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</si>
  <si>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</si>
  <si>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</si>
  <si>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</si>
  <si>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</si>
  <si>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</si>
  <si>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</si>
  <si>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</si>
  <si>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</si>
  <si>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</si>
  <si>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</si>
  <si>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</si>
  <si>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</si>
  <si>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</si>
  <si>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</si>
  <si>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</si>
  <si>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</si>
  <si>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</si>
  <si>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</si>
  <si>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</si>
  <si>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</si>
  <si>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</si>
  <si>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</si>
  <si>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</si>
  <si>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</si>
  <si>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</si>
  <si>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</si>
  <si>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</si>
  <si>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</si>
  <si>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</si>
  <si>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</si>
  <si>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</si>
  <si>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</si>
  <si>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</si>
  <si>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</si>
  <si>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</si>
  <si>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</si>
  <si>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</si>
  <si>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</si>
  <si>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</si>
  <si>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</si>
  <si>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</si>
  <si>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</si>
  <si>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</si>
  <si>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</si>
  <si>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</si>
  <si>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</si>
  <si>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</si>
  <si>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</si>
  <si>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</si>
  <si>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</si>
  <si>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</si>
  <si>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</si>
  <si>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</si>
  <si>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</si>
  <si>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</si>
  <si>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</si>
  <si>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</si>
  <si>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</si>
  <si>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</si>
  <si>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</si>
  <si>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</si>
  <si>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</si>
  <si>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</si>
  <si>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</si>
  <si>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</si>
  <si>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</si>
  <si>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</si>
  <si>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</si>
  <si>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</si>
  <si>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</si>
  <si>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</si>
  <si>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</si>
  <si>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</si>
  <si>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</si>
  <si>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</si>
  <si>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</si>
  <si>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</si>
  <si>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</si>
  <si>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</si>
  <si>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</si>
  <si>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</si>
  <si>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</si>
  <si>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</si>
  <si>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</si>
  <si>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</si>
  <si>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</si>
  <si>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</si>
  <si>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</si>
  <si>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</si>
  <si>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</si>
  <si>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</si>
  <si>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</si>
  <si>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</si>
  <si>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</si>
  <si>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</si>
  <si>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</si>
  <si>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</si>
  <si>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</si>
  <si>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</si>
  <si>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</si>
  <si>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</si>
  <si>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</si>
  <si>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</si>
  <si>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</si>
  <si>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</si>
  <si>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</si>
  <si>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</si>
  <si>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</si>
  <si>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</si>
  <si>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</si>
  <si>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</si>
  <si>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</si>
  <si>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</si>
  <si>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</si>
  <si>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</si>
  <si>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</si>
  <si>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</si>
  <si>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</si>
  <si>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</si>
  <si>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</si>
  <si>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</si>
  <si>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</si>
  <si>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</si>
  <si>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</si>
  <si>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</si>
  <si>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</si>
  <si>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</si>
  <si>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</si>
  <si>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</si>
  <si>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</si>
  <si>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</si>
  <si>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</si>
  <si>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</si>
  <si>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</si>
  <si>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</si>
  <si>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</si>
  <si>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</si>
  <si>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</si>
  <si>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</si>
  <si>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</si>
  <si>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</si>
  <si>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</si>
  <si>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</si>
  <si>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</si>
  <si>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</si>
  <si>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</si>
  <si>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</si>
  <si>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</si>
  <si>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</si>
  <si>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</si>
  <si>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</si>
  <si>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</si>
  <si>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</si>
  <si>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</si>
  <si>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</si>
  <si>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</si>
  <si>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</si>
  <si>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</si>
  <si>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</si>
  <si>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</si>
  <si>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</si>
  <si>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</si>
  <si>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</si>
  <si>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</si>
  <si>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</si>
  <si>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</si>
  <si>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</si>
  <si>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</si>
  <si>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</si>
  <si>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</si>
  <si>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</si>
  <si>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</si>
  <si>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</si>
  <si>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</si>
  <si>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</si>
  <si>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</si>
  <si>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</si>
  <si>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</si>
  <si>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</si>
  <si>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</si>
  <si>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</si>
  <si>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</si>
  <si>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</si>
  <si>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</si>
  <si>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</si>
  <si>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</si>
  <si>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</si>
  <si>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</si>
  <si>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</si>
  <si>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</si>
  <si>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</si>
  <si>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</si>
  <si>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</si>
  <si>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</si>
  <si>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</si>
  <si>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</si>
  <si>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</si>
  <si>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</si>
  <si>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</si>
  <si>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</si>
  <si>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</si>
  <si>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</si>
  <si>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</si>
  <si>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</si>
  <si>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</si>
  <si>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</si>
  <si>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</si>
  <si>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</si>
  <si>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</si>
  <si>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</si>
  <si>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</si>
  <si>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</si>
  <si>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</si>
  <si>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</si>
  <si>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</si>
  <si>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</si>
  <si>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</si>
  <si>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</si>
  <si>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</si>
  <si>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</si>
  <si>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</si>
  <si>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</si>
  <si>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</si>
  <si>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</si>
  <si>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</si>
  <si>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</si>
  <si>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</si>
  <si>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</si>
  <si>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</si>
  <si>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</si>
  <si>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</si>
  <si>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</si>
  <si>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</si>
  <si>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</si>
  <si>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</si>
  <si>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</si>
  <si>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</si>
  <si>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</si>
  <si>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</si>
  <si>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</si>
  <si>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</si>
  <si>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</si>
  <si>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</si>
  <si>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</si>
  <si>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</si>
  <si>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</si>
  <si>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</si>
  <si>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</si>
  <si>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</si>
  <si>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</si>
  <si>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</si>
  <si>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</si>
  <si>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</si>
  <si>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</si>
  <si>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</si>
  <si>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</si>
  <si>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</si>
  <si>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</si>
  <si>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</si>
  <si>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</si>
  <si>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</si>
  <si>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</si>
  <si>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</si>
  <si>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</si>
  <si>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</si>
  <si>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</si>
  <si>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</si>
  <si>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</si>
  <si>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</si>
  <si>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</si>
  <si>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</si>
  <si>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</si>
  <si>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</si>
  <si>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</si>
  <si>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</si>
  <si>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</si>
  <si>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</si>
  <si>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</si>
  <si>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</si>
  <si>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</si>
  <si>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</si>
  <si>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</si>
  <si>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</si>
  <si>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</si>
  <si>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</si>
  <si>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</si>
  <si>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</si>
  <si>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</si>
  <si>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</si>
  <si>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</si>
  <si>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</si>
  <si>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</si>
  <si>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</si>
  <si>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</si>
  <si>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</si>
  <si>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</si>
  <si>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</si>
  <si>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</si>
  <si>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</si>
  <si>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</si>
  <si>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</si>
  <si>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</si>
  <si>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</si>
  <si>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</si>
  <si>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</si>
  <si>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</si>
  <si>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</si>
  <si>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</si>
  <si>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</si>
  <si>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</si>
  <si>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</si>
  <si>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</si>
  <si>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</si>
  <si>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</si>
  <si>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</si>
  <si>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</si>
  <si>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</si>
  <si>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</si>
  <si>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</si>
  <si>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</si>
  <si>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</si>
  <si>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</si>
  <si>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</si>
  <si>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</si>
  <si>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</si>
  <si>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</si>
  <si>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</si>
  <si>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</si>
  <si>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</si>
  <si>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</si>
  <si>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</si>
  <si>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</si>
  <si>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</si>
  <si>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</si>
  <si>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</si>
  <si>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</si>
  <si>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</si>
  <si>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</si>
  <si>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</si>
  <si>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</si>
  <si>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</si>
  <si>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</si>
  <si>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</si>
  <si>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</si>
  <si>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</si>
  <si>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</si>
  <si>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</si>
  <si>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</si>
  <si>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</si>
  <si>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</si>
  <si>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</si>
  <si>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</si>
  <si>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</si>
  <si>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</si>
  <si>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</si>
  <si>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</si>
  <si>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</si>
  <si>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</si>
  <si>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</si>
  <si>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</si>
  <si>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</si>
  <si>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</si>
  <si>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</si>
  <si>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</si>
  <si>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</si>
  <si>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</si>
  <si>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</si>
  <si>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</si>
  <si>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</si>
  <si>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</si>
  <si>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</si>
  <si>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</si>
  <si>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</si>
  <si>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</si>
  <si>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</si>
  <si>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</si>
  <si>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</si>
  <si>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</si>
  <si>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</si>
  <si>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</si>
  <si>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</si>
  <si>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</si>
  <si>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</si>
  <si>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</si>
  <si>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</si>
  <si>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</si>
  <si>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</si>
  <si>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</si>
  <si>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</si>
  <si>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</si>
  <si>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</si>
  <si>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</si>
  <si>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</si>
  <si>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</si>
  <si>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</si>
  <si>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</si>
  <si>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</si>
  <si>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</si>
  <si>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</si>
  <si>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</si>
  <si>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</si>
  <si>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</si>
  <si>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</si>
  <si>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</si>
  <si>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</si>
  <si>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</si>
  <si>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</si>
  <si>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</si>
  <si>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</si>
  <si>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</si>
  <si>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</si>
  <si>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</si>
  <si>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</si>
  <si>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</si>
  <si>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</si>
  <si>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</si>
  <si>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</si>
  <si>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</si>
  <si>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</si>
  <si>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</si>
  <si>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</si>
  <si>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</si>
  <si>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</si>
  <si>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</si>
  <si>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</si>
  <si>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</si>
  <si>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</si>
  <si>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</si>
  <si>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</si>
  <si>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</si>
  <si>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</si>
  <si>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</si>
  <si>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</si>
  <si>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</si>
  <si>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</si>
  <si>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</si>
  <si>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</si>
  <si>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</si>
  <si>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</si>
  <si>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</si>
  <si>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</si>
  <si>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</si>
  <si>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</si>
  <si>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</si>
  <si>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</si>
  <si>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</si>
  <si>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</si>
  <si>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</si>
  <si>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</si>
  <si>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</si>
  <si>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</si>
  <si>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</si>
  <si>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</si>
  <si>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</si>
  <si>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</si>
  <si>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</si>
  <si>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</si>
  <si>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</si>
  <si>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</si>
  <si>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</si>
  <si>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</si>
  <si>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</si>
  <si>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</si>
  <si>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</si>
  <si>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</si>
  <si>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</si>
  <si>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</si>
  <si>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</si>
  <si>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</si>
  <si>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</si>
  <si>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</si>
  <si>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</si>
  <si>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</si>
  <si>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</si>
  <si>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</si>
  <si>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</si>
  <si>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</si>
  <si>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</si>
  <si>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</si>
  <si>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</si>
  <si>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</si>
  <si>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</si>
  <si>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</si>
  <si>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</si>
  <si>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</si>
  <si>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</si>
  <si>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</si>
  <si>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</si>
  <si>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</si>
  <si>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</si>
  <si>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</si>
  <si>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</si>
  <si>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</si>
  <si>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</si>
  <si>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</si>
  <si>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</si>
  <si>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</si>
  <si>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</si>
  <si>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</si>
  <si>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</si>
  <si>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</si>
  <si>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</si>
  <si>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</si>
  <si>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</si>
  <si>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</si>
  <si>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</si>
  <si>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</si>
  <si>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</si>
  <si>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</si>
  <si>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</si>
  <si>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</si>
  <si>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</si>
  <si>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</si>
  <si>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</si>
  <si>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</si>
  <si>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</si>
  <si>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</si>
  <si>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</si>
  <si>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</si>
  <si>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</si>
  <si>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</si>
  <si>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</si>
  <si>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</si>
  <si>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</si>
  <si>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</si>
  <si>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</si>
  <si>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</si>
  <si>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</si>
  <si>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</si>
  <si>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</si>
  <si>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</si>
  <si>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</si>
  <si>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</si>
  <si>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</si>
  <si>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</si>
  <si>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</si>
  <si>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</si>
  <si>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</si>
  <si>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</si>
  <si>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</si>
  <si>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</si>
  <si>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</si>
  <si>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</si>
  <si>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</si>
  <si>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</si>
  <si>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</si>
  <si>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</si>
  <si>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</si>
  <si>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</si>
  <si>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</si>
  <si>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</si>
  <si>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</si>
  <si>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</si>
  <si>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</si>
  <si>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</si>
  <si>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</si>
  <si>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</si>
  <si>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</si>
  <si>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</si>
  <si>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</si>
  <si>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</si>
  <si>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</si>
  <si>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</si>
  <si>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</si>
  <si>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</si>
  <si>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</si>
  <si>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</si>
  <si>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</si>
  <si>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</si>
  <si>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</si>
  <si>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</si>
  <si>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</si>
  <si>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</si>
  <si>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</si>
  <si>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</si>
  <si>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</si>
  <si>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</si>
  <si>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</si>
  <si>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</si>
  <si>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</si>
  <si>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</si>
  <si>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</si>
  <si>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</si>
  <si>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</si>
  <si>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</si>
  <si>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</si>
  <si>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</si>
  <si>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</si>
  <si>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</si>
  <si>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</si>
  <si>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</si>
  <si>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</si>
  <si>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</si>
  <si>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</si>
  <si>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</si>
  <si>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</si>
  <si>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</si>
  <si>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</si>
  <si>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</si>
  <si>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</si>
  <si>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</si>
  <si>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</si>
  <si>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</si>
  <si>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</si>
  <si>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</si>
  <si>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</si>
  <si>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</si>
  <si>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</si>
  <si>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</si>
  <si>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</si>
  <si>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</si>
  <si>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</si>
  <si>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</si>
  <si>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</si>
  <si>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</si>
  <si>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</si>
  <si>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</si>
  <si>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</si>
  <si>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</si>
  <si>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</si>
  <si>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</si>
  <si>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</si>
  <si>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</si>
  <si>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</si>
  <si>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</si>
  <si>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</si>
  <si>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</si>
  <si>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</si>
  <si>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</si>
  <si>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</si>
  <si>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</si>
  <si>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</si>
  <si>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</si>
  <si>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</si>
  <si>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</si>
  <si>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</si>
  <si>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</si>
  <si>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</si>
  <si>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</si>
  <si>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</si>
  <si>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</si>
  <si>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</si>
  <si>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</si>
  <si>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</si>
  <si>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</si>
  <si>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</si>
  <si>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</si>
  <si>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</si>
  <si>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</si>
  <si>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</si>
  <si>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</si>
  <si>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</si>
  <si>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</si>
  <si>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</si>
  <si>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</si>
  <si>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</si>
  <si>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</si>
  <si>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</si>
  <si>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</si>
  <si>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</si>
  <si>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</si>
  <si>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</si>
  <si>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</si>
  <si>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</si>
  <si>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</si>
  <si>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</si>
  <si>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</si>
  <si>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</si>
  <si>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</si>
  <si>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</si>
  <si>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</si>
  <si>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</si>
  <si>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</si>
  <si>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</si>
  <si>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</si>
  <si>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</si>
  <si>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</si>
  <si>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</si>
  <si>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</si>
  <si>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</si>
  <si>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</si>
  <si>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</si>
  <si>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</si>
  <si>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</si>
  <si>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</si>
  <si>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</si>
  <si>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</si>
  <si>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</si>
  <si>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</si>
  <si>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</si>
  <si>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</si>
  <si>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</si>
  <si>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</si>
  <si>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</si>
  <si>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</si>
  <si>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</si>
  <si>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</si>
  <si>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</si>
  <si>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</si>
  <si>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</si>
  <si>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</si>
  <si>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</si>
  <si>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</si>
  <si>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</si>
  <si>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</si>
  <si>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</si>
  <si>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</si>
  <si>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</si>
  <si>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</si>
  <si>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</si>
  <si>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</si>
  <si>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</si>
  <si>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</si>
  <si>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</si>
  <si>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</si>
  <si>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</si>
  <si>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</si>
  <si>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</si>
  <si>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</si>
  <si>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</si>
  <si>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</si>
  <si>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</si>
  <si>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</si>
  <si>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</si>
  <si>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</si>
  <si>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</si>
  <si>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</si>
  <si>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</si>
  <si>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</si>
  <si>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</si>
  <si>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</si>
  <si>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</si>
  <si>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</si>
  <si>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</si>
  <si>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</si>
  <si>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</si>
  <si>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</si>
  <si>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</si>
  <si>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</si>
  <si>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</si>
  <si>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</si>
  <si>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</si>
  <si>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</si>
  <si>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</si>
  <si>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</si>
  <si>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</si>
  <si>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</si>
  <si>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</si>
  <si>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</si>
  <si>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</si>
  <si>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</si>
  <si>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</si>
  <si>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</si>
  <si>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</si>
  <si>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</si>
  <si>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</si>
  <si>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</si>
  <si>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</si>
  <si>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</si>
  <si>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</si>
  <si>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</si>
  <si>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</si>
  <si>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</si>
  <si>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</si>
  <si>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</si>
  <si>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</si>
  <si>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</si>
  <si>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</si>
  <si>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</si>
  <si>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</si>
  <si>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</si>
  <si>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</si>
  <si>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</si>
  <si>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</si>
  <si>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</si>
  <si>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</si>
  <si>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</si>
  <si>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</si>
  <si>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</si>
  <si>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</si>
  <si>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</si>
  <si>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</si>
  <si>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</si>
  <si>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</si>
  <si>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</si>
  <si>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</si>
  <si>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</si>
  <si>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</si>
  <si>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</si>
  <si>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</si>
  <si>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</si>
  <si>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</si>
  <si>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</si>
  <si>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</si>
  <si>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</si>
  <si>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</si>
  <si>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</si>
  <si>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</si>
  <si>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</si>
  <si>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</si>
  <si>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</si>
  <si>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</si>
  <si>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</si>
  <si>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</si>
  <si>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</si>
  <si>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</si>
  <si>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</si>
  <si>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</si>
  <si>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</si>
  <si>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</si>
  <si>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</si>
  <si>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</si>
  <si>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</si>
  <si>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</si>
  <si>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</si>
  <si>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</si>
  <si>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</si>
  <si>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</si>
  <si>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</si>
  <si>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</si>
  <si>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</si>
  <si>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</si>
  <si>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</si>
  <si>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</si>
  <si>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</si>
  <si>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</si>
  <si>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</si>
  <si>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</si>
  <si>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</si>
  <si>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</si>
  <si>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</si>
  <si>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</si>
  <si>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</si>
  <si>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</si>
  <si>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</si>
  <si>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</si>
  <si>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</si>
  <si>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</si>
  <si>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</si>
  <si>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</si>
  <si>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</si>
  <si>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</si>
  <si>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</si>
  <si>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</si>
  <si>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</si>
  <si>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</si>
  <si>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</si>
  <si>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</si>
  <si>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</si>
  <si>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</si>
  <si>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</si>
  <si>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</si>
  <si>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</si>
  <si>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</si>
  <si>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</si>
  <si>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</si>
  <si>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</si>
  <si>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</si>
  <si>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</si>
  <si>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</si>
  <si>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</si>
  <si>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</si>
  <si>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</si>
  <si>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</si>
  <si>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</si>
  <si>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</si>
  <si>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</si>
  <si>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</si>
  <si>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</si>
  <si>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</si>
  <si>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</si>
  <si>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</si>
  <si>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</si>
  <si>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</si>
  <si>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</si>
  <si>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</si>
  <si>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</si>
  <si>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</si>
  <si>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</si>
  <si>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</si>
  <si>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</si>
  <si>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</si>
  <si>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</si>
  <si>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</si>
  <si>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</si>
  <si>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</si>
  <si>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</si>
  <si>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</si>
  <si>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</si>
  <si>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</si>
  <si>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</si>
  <si>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</si>
  <si>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</si>
  <si>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</si>
  <si>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</si>
  <si>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</si>
  <si>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</si>
  <si>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</si>
  <si>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</si>
  <si>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</si>
  <si>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</si>
  <si>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</si>
  <si>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</si>
  <si>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</si>
  <si>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</si>
  <si>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</si>
  <si>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</si>
  <si>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</si>
  <si>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</si>
  <si>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</si>
  <si>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</si>
  <si>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</si>
  <si>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</si>
  <si>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</si>
  <si>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</si>
  <si>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</si>
  <si>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</si>
  <si>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</si>
  <si>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</si>
  <si>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</si>
  <si>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</si>
  <si>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</si>
  <si>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</si>
  <si>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</si>
  <si>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</si>
  <si>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</si>
  <si>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</si>
  <si>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</si>
  <si>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</si>
  <si>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</si>
  <si>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</si>
  <si>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</si>
  <si>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</si>
  <si>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</si>
  <si>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</si>
  <si>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</si>
  <si>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</si>
  <si>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</si>
  <si>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</si>
  <si>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</si>
  <si>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</si>
  <si>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</si>
  <si>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</si>
  <si>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</si>
  <si>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</si>
  <si>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</si>
  <si>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</si>
  <si>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</si>
  <si>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</si>
  <si>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</si>
  <si>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</si>
  <si>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</si>
  <si>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</si>
  <si>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</si>
  <si>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</si>
  <si>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</si>
  <si>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</si>
  <si>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</si>
  <si>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</si>
  <si>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</si>
  <si>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</si>
  <si>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</si>
  <si>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</si>
  <si>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</si>
  <si>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</si>
  <si>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</si>
  <si>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</si>
  <si>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</si>
  <si>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</si>
  <si>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</si>
  <si>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</si>
  <si>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</si>
  <si>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</si>
  <si>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</si>
  <si>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</si>
  <si>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</si>
  <si>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</si>
  <si>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</si>
  <si>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</si>
  <si>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</si>
  <si>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</si>
  <si>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</si>
  <si>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</si>
  <si>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</si>
  <si>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</si>
  <si>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</si>
  <si>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</si>
  <si>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</si>
  <si>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</si>
  <si>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</si>
  <si>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</si>
  <si>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</si>
  <si>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</si>
  <si>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</si>
  <si>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</si>
  <si>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</si>
  <si>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</si>
  <si>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</si>
  <si>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</si>
  <si>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</si>
  <si>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</si>
  <si>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</si>
  <si>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</si>
  <si>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</si>
  <si>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</si>
  <si>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</si>
  <si>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</si>
  <si>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</si>
  <si>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</si>
  <si>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</si>
  <si>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</si>
  <si>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</si>
  <si>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</si>
  <si>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</si>
  <si>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</si>
  <si>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</si>
  <si>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</si>
  <si>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</si>
  <si>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</si>
  <si>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</si>
  <si>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</si>
  <si>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</si>
  <si>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</si>
  <si>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</si>
  <si>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</si>
  <si>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</si>
  <si>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</si>
  <si>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</si>
  <si>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</si>
  <si>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</si>
  <si>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</si>
  <si>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</si>
  <si>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</si>
  <si>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</si>
  <si>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</si>
  <si>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</si>
  <si>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</si>
  <si>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</si>
  <si>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</si>
  <si>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</si>
  <si>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</si>
  <si>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</si>
  <si>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</si>
  <si>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</si>
  <si>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</si>
  <si>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</si>
  <si>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</si>
  <si>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</si>
  <si>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</si>
  <si>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</si>
  <si>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</si>
  <si>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</si>
  <si>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</si>
  <si>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</si>
  <si>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</si>
  <si>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</si>
  <si>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</si>
  <si>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</si>
  <si>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</si>
  <si>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</si>
  <si>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</si>
  <si>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</si>
  <si>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</si>
  <si>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</si>
  <si>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</si>
  <si>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</si>
  <si>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</si>
  <si>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</si>
  <si>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</si>
  <si>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</si>
  <si>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</si>
  <si>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</si>
  <si>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</si>
  <si>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</si>
  <si>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</si>
  <si>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</si>
  <si>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</si>
  <si>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</si>
  <si>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</si>
  <si>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</si>
  <si>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</si>
  <si>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</si>
  <si>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</si>
  <si>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</si>
  <si>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</si>
  <si>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</si>
  <si>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</si>
  <si>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</si>
  <si>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</si>
  <si>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</si>
  <si>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</si>
  <si>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</si>
  <si>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</si>
  <si>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</si>
  <si>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</si>
  <si>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</si>
  <si>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</si>
  <si>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</si>
  <si>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</si>
  <si>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</si>
  <si>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</si>
  <si>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</si>
  <si>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</si>
  <si>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</si>
  <si>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</si>
  <si>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</si>
  <si>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</si>
  <si>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</si>
  <si>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</si>
  <si>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</si>
  <si>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</si>
  <si>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</si>
  <si>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</si>
  <si>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</si>
  <si>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</si>
  <si>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</si>
  <si>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</si>
  <si>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</si>
  <si>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</si>
  <si>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</si>
  <si>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</si>
  <si>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</si>
  <si>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</si>
  <si>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</si>
  <si>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</si>
  <si>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</si>
  <si>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</si>
  <si>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</si>
  <si>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</si>
  <si>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</si>
  <si>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</si>
  <si>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</si>
  <si>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</si>
  <si>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</si>
  <si>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</si>
  <si>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</si>
  <si>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</si>
  <si>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</si>
  <si>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</si>
  <si>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</si>
  <si>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</si>
  <si>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</si>
  <si>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</si>
  <si>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</si>
  <si>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</si>
  <si>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</si>
  <si>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</si>
  <si>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</si>
  <si>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</si>
  <si>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</si>
  <si>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</si>
  <si>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</si>
  <si>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</si>
  <si>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</si>
  <si>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</si>
  <si>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</si>
  <si>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</si>
  <si>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</si>
  <si>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</si>
  <si>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</si>
  <si>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</si>
  <si>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</si>
  <si>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</si>
  <si>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</si>
  <si>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</si>
  <si>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</si>
  <si>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</si>
  <si>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</si>
  <si>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</si>
  <si>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</si>
  <si>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</si>
  <si>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</si>
  <si>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</si>
  <si>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</si>
  <si>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</si>
  <si>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</si>
  <si>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</si>
  <si>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</si>
  <si>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</si>
  <si>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</si>
  <si>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</si>
  <si>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</si>
  <si>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</si>
  <si>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</si>
  <si>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</si>
  <si>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</si>
  <si>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</si>
  <si>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</si>
  <si>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</si>
  <si>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</si>
  <si>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</si>
  <si>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</si>
  <si>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</si>
  <si>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</si>
  <si>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</si>
  <si>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</si>
  <si>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</si>
  <si>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</si>
  <si>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</si>
  <si>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</si>
  <si>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</si>
  <si>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</si>
  <si>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</si>
  <si>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</si>
  <si>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</si>
  <si>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</si>
  <si>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</si>
  <si>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</si>
  <si>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</si>
  <si>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</si>
  <si>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</si>
  <si>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</si>
  <si>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</si>
  <si>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</si>
  <si>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</si>
  <si>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</si>
  <si>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</si>
  <si>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</si>
  <si>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</si>
  <si>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</si>
  <si>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</si>
  <si>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</si>
  <si>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</si>
  <si>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</si>
  <si>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</si>
  <si>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</si>
  <si>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</si>
  <si>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</si>
  <si>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</si>
  <si>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</si>
  <si>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</si>
  <si>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</si>
  <si>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</si>
  <si>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</si>
  <si>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</si>
  <si>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</si>
  <si>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</si>
  <si>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</si>
  <si>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</si>
  <si>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</si>
  <si>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</si>
  <si>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</si>
  <si>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</si>
  <si>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</si>
  <si>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</si>
  <si>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</si>
  <si>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</si>
  <si>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</si>
  <si>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</si>
  <si>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</si>
  <si>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</si>
  <si>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</si>
  <si>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</si>
  <si>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</si>
  <si>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</si>
  <si>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</si>
  <si>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</si>
  <si>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</si>
  <si>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</si>
  <si>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</si>
  <si>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</si>
  <si>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</si>
  <si>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</si>
  <si>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</si>
  <si>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</si>
  <si>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</si>
  <si>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</si>
  <si>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</si>
  <si>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</si>
  <si>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</si>
  <si>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</si>
  <si>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</si>
  <si>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</si>
  <si>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</si>
  <si>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</si>
  <si>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</si>
  <si>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</si>
  <si>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</si>
  <si>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</si>
  <si>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</si>
  <si>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</si>
  <si>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</si>
  <si>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</si>
  <si>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</si>
  <si>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</si>
  <si>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</si>
  <si>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</si>
  <si>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</si>
  <si>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</si>
  <si>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</si>
  <si>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</si>
  <si>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</si>
  <si>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</si>
  <si>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</si>
  <si>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</si>
  <si>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</si>
  <si>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</si>
  <si>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</si>
  <si>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</si>
  <si>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</si>
  <si>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</si>
  <si>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</si>
  <si>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</si>
  <si>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</si>
  <si>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</si>
  <si>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</si>
  <si>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</si>
  <si>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</si>
  <si>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</si>
  <si>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</si>
  <si>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</si>
  <si>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</si>
  <si>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</si>
  <si>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</si>
  <si>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</si>
  <si>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</si>
  <si>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</si>
  <si>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</si>
  <si>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</si>
  <si>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</si>
  <si>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</si>
  <si>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</si>
  <si>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</si>
  <si>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</si>
  <si>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</si>
  <si>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</si>
  <si>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</si>
  <si>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</si>
  <si>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</si>
  <si>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</si>
  <si>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</si>
  <si>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</si>
  <si>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</si>
  <si>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</si>
  <si>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</si>
  <si>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</si>
  <si>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</si>
  <si>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</si>
  <si>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</si>
  <si>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</si>
  <si>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</si>
  <si>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</si>
  <si>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</si>
  <si>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</si>
  <si>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</si>
  <si>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</si>
  <si>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</si>
  <si>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</si>
  <si>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</si>
  <si>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</si>
  <si>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</si>
  <si>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</si>
  <si>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</si>
  <si>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</si>
  <si>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</si>
  <si>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</si>
  <si>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</si>
  <si>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</si>
  <si>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</si>
  <si>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</si>
  <si>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</si>
  <si>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</si>
  <si>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</si>
  <si>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</si>
  <si>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</si>
  <si>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</si>
  <si>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</si>
  <si>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</si>
  <si>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</si>
  <si>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</si>
  <si>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</si>
  <si>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</si>
  <si>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</si>
  <si>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</si>
  <si>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</si>
  <si>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</si>
  <si>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</si>
  <si>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</si>
  <si>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</si>
  <si>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</si>
  <si>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</si>
  <si>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</si>
  <si>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</si>
  <si>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</si>
  <si>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</si>
  <si>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</si>
  <si>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</si>
  <si>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</si>
  <si>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</si>
  <si>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</si>
  <si>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</si>
  <si>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</si>
  <si>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</si>
  <si>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</si>
  <si>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</si>
  <si>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</si>
  <si>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</si>
  <si>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</si>
  <si>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</si>
  <si>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</si>
  <si>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</si>
  <si>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</si>
  <si>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</si>
  <si>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</si>
  <si>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</si>
  <si>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</si>
  <si>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</si>
  <si>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</si>
  <si>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</si>
  <si>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</si>
  <si>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</si>
  <si>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</si>
  <si>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</si>
  <si>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</si>
  <si>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</si>
  <si>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</si>
  <si>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</si>
  <si>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</si>
  <si>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</si>
  <si>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</si>
  <si>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</si>
  <si>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</si>
  <si>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</si>
  <si>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</si>
  <si>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</si>
  <si>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</si>
  <si>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</si>
  <si>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</si>
  <si>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</si>
  <si>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</si>
  <si>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</si>
  <si>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</si>
  <si>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</si>
  <si>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</si>
  <si>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</si>
  <si>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</si>
  <si>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</si>
  <si>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</si>
  <si>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</si>
  <si>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</si>
  <si>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</si>
  <si>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</si>
  <si>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</si>
  <si>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</si>
  <si>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</si>
  <si>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</si>
  <si>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</si>
  <si>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</si>
  <si>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</si>
  <si>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</si>
  <si>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</si>
  <si>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</si>
  <si>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</si>
  <si>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</si>
  <si>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</si>
  <si>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</si>
  <si>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</si>
  <si>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</si>
  <si>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</si>
  <si>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</si>
  <si>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</si>
  <si>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</si>
  <si>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</si>
  <si>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</si>
  <si>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</si>
  <si>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</si>
  <si>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</si>
  <si>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</si>
  <si>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</si>
  <si>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</si>
  <si>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</si>
  <si>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</si>
  <si>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</si>
  <si>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</si>
  <si>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</si>
  <si>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</si>
  <si>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</si>
  <si>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</si>
  <si>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</si>
  <si>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</si>
  <si>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</si>
  <si>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</si>
  <si>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</si>
  <si>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</si>
  <si>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</si>
  <si>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</si>
  <si>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</si>
  <si>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</si>
  <si>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</si>
  <si>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</si>
  <si>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</si>
  <si>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</si>
  <si>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</si>
  <si>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</si>
  <si>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</si>
  <si>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</si>
  <si>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</si>
  <si>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</si>
  <si>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</si>
  <si>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</si>
  <si>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</si>
  <si>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</si>
  <si>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</si>
  <si>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</si>
  <si>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</si>
  <si>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</si>
  <si>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</si>
  <si>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</si>
  <si>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</si>
  <si>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</si>
  <si>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</si>
  <si>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</si>
  <si>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</si>
  <si>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</si>
  <si>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</si>
  <si>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</si>
  <si>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</si>
  <si>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</si>
  <si>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</si>
  <si>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</si>
  <si>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</si>
  <si>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</si>
  <si>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</si>
  <si>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</si>
  <si>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</si>
  <si>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</si>
  <si>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</si>
  <si>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</si>
  <si>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</si>
  <si>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</si>
  <si>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</si>
  <si>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</si>
  <si>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</si>
  <si>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</si>
  <si>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</si>
  <si>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</si>
  <si>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</si>
  <si>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</si>
  <si>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</si>
  <si>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</si>
  <si>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</si>
  <si>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</si>
  <si>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</si>
  <si>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</si>
  <si>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</si>
  <si>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</si>
  <si>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</si>
  <si>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</si>
  <si>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</si>
  <si>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</si>
  <si>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</si>
  <si>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</si>
  <si>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</si>
  <si>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</si>
  <si>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</si>
  <si>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</si>
  <si>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</si>
  <si>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</si>
  <si>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</si>
  <si>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</si>
  <si>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</si>
  <si>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</si>
  <si>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</si>
  <si>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</si>
  <si>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</si>
  <si>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</si>
  <si>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</si>
  <si>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</si>
  <si>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</si>
  <si>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</si>
  <si>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</si>
  <si>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</si>
  <si>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</si>
  <si>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</si>
  <si>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</si>
  <si>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</si>
  <si>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</si>
  <si>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</si>
  <si>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</si>
  <si>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</si>
  <si>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</si>
  <si>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</si>
  <si>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</si>
  <si>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</si>
  <si>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</si>
  <si>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</si>
  <si>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</si>
  <si>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</si>
  <si>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</si>
  <si>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</si>
  <si>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</si>
  <si>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</si>
  <si>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</si>
  <si>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</si>
  <si>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</si>
  <si>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</si>
  <si>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</si>
  <si>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</si>
  <si>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</si>
  <si>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</si>
  <si>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</si>
  <si>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</si>
  <si>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</si>
  <si>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</si>
  <si>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</si>
  <si>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</si>
  <si>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</si>
  <si>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</si>
  <si>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</si>
  <si>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</si>
  <si>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</si>
  <si>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</si>
  <si>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</si>
  <si>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</si>
  <si>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</si>
  <si>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</si>
  <si>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</si>
  <si>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</si>
  <si>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</si>
  <si>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</si>
  <si>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</si>
  <si>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</si>
  <si>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</si>
  <si>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</si>
  <si>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</si>
  <si>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</si>
  <si>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</si>
  <si>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</si>
  <si>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</si>
  <si>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</si>
  <si>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</si>
  <si>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</si>
  <si>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</si>
  <si>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</si>
  <si>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</si>
  <si>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</si>
  <si>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</si>
  <si>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</si>
  <si>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</si>
  <si>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</si>
  <si>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</si>
  <si>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</si>
  <si>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</si>
  <si>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</si>
  <si>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</si>
  <si>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</si>
  <si>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</si>
  <si>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</si>
  <si>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</si>
  <si>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</si>
  <si>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</si>
  <si>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</si>
  <si>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</si>
  <si>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</si>
  <si>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</si>
  <si>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</si>
  <si>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</si>
  <si>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</si>
  <si>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</si>
  <si>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</si>
  <si>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</si>
  <si>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</si>
  <si>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</si>
  <si>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</si>
  <si>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</si>
  <si>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</si>
  <si>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</si>
  <si>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</si>
  <si>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</si>
  <si>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</si>
  <si>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</si>
  <si>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</si>
  <si>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</si>
  <si>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</si>
  <si>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</si>
  <si>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</si>
  <si>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</si>
  <si>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</si>
  <si>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</si>
  <si>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</si>
  <si>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</si>
  <si>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</si>
  <si>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</si>
  <si>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</si>
  <si>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</si>
  <si>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</si>
  <si>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</si>
  <si>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</si>
  <si>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</si>
  <si>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</si>
  <si>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</si>
  <si>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</si>
  <si>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</si>
  <si>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</si>
  <si>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</si>
  <si>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</si>
  <si>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</si>
  <si>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</si>
  <si>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</si>
  <si>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</si>
  <si>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</si>
  <si>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</si>
  <si>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</si>
  <si>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</si>
  <si>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</si>
  <si>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</si>
  <si>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</si>
  <si>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</si>
  <si>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</si>
  <si>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</si>
  <si>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</si>
  <si>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</si>
  <si>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</si>
  <si>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</si>
  <si>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</si>
  <si>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</si>
  <si>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</si>
  <si>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</si>
  <si>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</si>
  <si>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</si>
  <si>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</si>
  <si>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</si>
  <si>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</si>
  <si>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</si>
  <si>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</si>
  <si>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</si>
  <si>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</si>
  <si>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</si>
  <si>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</si>
  <si>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</si>
  <si>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</si>
  <si>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</si>
  <si>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</si>
  <si>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</si>
  <si>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</si>
  <si>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</si>
  <si>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</si>
  <si>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</si>
  <si>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</si>
  <si>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</si>
  <si>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</si>
  <si>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</si>
  <si>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</si>
  <si>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</si>
  <si>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</si>
  <si>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</si>
  <si>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</si>
  <si>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</si>
  <si>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</si>
  <si>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</si>
  <si>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</si>
  <si>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</si>
  <si>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</si>
  <si>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</si>
  <si>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</si>
  <si>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</si>
  <si>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</si>
  <si>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</si>
  <si>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</si>
  <si>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</si>
  <si>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</si>
  <si>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</si>
  <si>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</si>
  <si>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</si>
  <si>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</si>
  <si>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</si>
  <si>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</si>
  <si>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</si>
  <si>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</si>
  <si>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</si>
  <si>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</si>
  <si>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</si>
  <si>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</si>
  <si>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</si>
  <si>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</si>
  <si>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</si>
  <si>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</si>
  <si>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</si>
  <si>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</si>
  <si>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</si>
  <si>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</si>
  <si>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</si>
  <si>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</si>
  <si>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</si>
  <si>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</si>
  <si>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</si>
  <si>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</si>
  <si>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</si>
  <si>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</si>
  <si>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</si>
  <si>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</si>
  <si>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</si>
  <si>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</si>
  <si>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</si>
  <si>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</si>
  <si>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</si>
  <si>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</si>
  <si>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</si>
  <si>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</si>
  <si>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</si>
  <si>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</si>
  <si>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</si>
  <si>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</si>
  <si>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</si>
  <si>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</si>
  <si>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</si>
  <si>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</si>
  <si>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</si>
  <si>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</si>
  <si>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</si>
  <si>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</si>
  <si>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</si>
  <si>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</si>
  <si>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</si>
  <si>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</si>
  <si>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</si>
  <si>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</si>
  <si>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</si>
  <si>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</si>
  <si>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</si>
  <si>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</si>
  <si>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</si>
  <si>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</si>
  <si>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</si>
  <si>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</si>
  <si>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</si>
  <si>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</si>
  <si>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</si>
  <si>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</si>
  <si>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</si>
  <si>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</si>
  <si>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</si>
  <si>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</si>
  <si>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</si>
  <si>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</si>
  <si>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</si>
  <si>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</si>
  <si>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</si>
  <si>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</si>
  <si>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</si>
  <si>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</si>
  <si>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</si>
  <si>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</si>
  <si>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</si>
  <si>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</si>
  <si>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</si>
  <si>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</si>
  <si>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</si>
  <si>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</si>
  <si>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</si>
  <si>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</si>
  <si>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</si>
  <si>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</si>
  <si>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</si>
  <si>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</si>
  <si>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</si>
  <si>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</si>
  <si>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</si>
  <si>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</si>
  <si>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</si>
  <si>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</si>
  <si>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</si>
  <si>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</si>
  <si>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</si>
  <si>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</si>
  <si>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</si>
  <si>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</si>
  <si>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</si>
  <si>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</si>
  <si>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</si>
  <si>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</si>
  <si>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</si>
  <si>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</si>
  <si>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</si>
  <si>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</si>
  <si>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</si>
  <si>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</si>
  <si>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</si>
  <si>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</si>
  <si>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</si>
  <si>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</si>
  <si>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</si>
  <si>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</si>
  <si>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</si>
  <si>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</si>
  <si>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</si>
  <si>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</si>
  <si>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</si>
  <si>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</si>
  <si>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</si>
  <si>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</si>
  <si>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</si>
  <si>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</si>
  <si>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</si>
  <si>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</si>
  <si>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</si>
  <si>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</si>
  <si>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</si>
  <si>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</si>
  <si>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</si>
  <si>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</si>
  <si>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</si>
  <si>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</si>
  <si>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</si>
  <si>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</si>
  <si>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</si>
  <si>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</si>
  <si>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</si>
  <si>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</si>
  <si>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</si>
  <si>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</si>
  <si>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</si>
  <si>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</si>
  <si>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</si>
  <si>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</si>
  <si>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</si>
  <si>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</si>
  <si>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</si>
  <si>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</si>
  <si>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</si>
  <si>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</si>
  <si>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</si>
  <si>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</si>
  <si>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</si>
  <si>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</si>
  <si>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</si>
  <si>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</si>
  <si>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</si>
  <si>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</si>
  <si>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</si>
  <si>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</si>
  <si>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</si>
  <si>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</si>
  <si>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</si>
  <si>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</si>
  <si>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</si>
  <si>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</si>
  <si>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</si>
  <si>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</si>
  <si>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</si>
  <si>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</si>
  <si>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</si>
  <si>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</si>
  <si>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</si>
  <si>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</si>
  <si>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</si>
  <si>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</si>
  <si>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</si>
  <si>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</si>
  <si>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</si>
  <si>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</si>
  <si>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</si>
  <si>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</si>
  <si>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</si>
  <si>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</si>
  <si>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</si>
  <si>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</si>
  <si>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</si>
  <si>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</si>
  <si>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</si>
  <si>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</si>
  <si>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</si>
  <si>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</si>
  <si>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</si>
  <si>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</si>
  <si>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</si>
  <si>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</si>
  <si>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</si>
  <si>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</si>
  <si>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</si>
  <si>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</si>
  <si>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</si>
  <si>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</si>
  <si>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</si>
  <si>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</si>
  <si>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</si>
  <si>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</si>
  <si>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</si>
  <si>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</si>
  <si>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</si>
  <si>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</si>
  <si>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</si>
  <si>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</si>
  <si>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</si>
  <si>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</si>
  <si>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</si>
  <si>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</si>
  <si>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</si>
  <si>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</si>
  <si>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</si>
  <si>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</si>
  <si>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</si>
  <si>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</si>
  <si>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</si>
  <si>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</si>
  <si>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</si>
  <si>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</si>
  <si>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</si>
  <si>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</si>
  <si>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</si>
  <si>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</si>
  <si>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</si>
  <si>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</si>
  <si>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</si>
  <si>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</si>
  <si>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</si>
  <si>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</si>
  <si>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</si>
  <si>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</si>
  <si>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</si>
  <si>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</si>
  <si>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</si>
  <si>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</si>
  <si>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</si>
  <si>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</si>
  <si>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</si>
  <si>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</si>
  <si>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</si>
  <si>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</si>
  <si>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</si>
  <si>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</si>
  <si>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</si>
  <si>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</si>
  <si>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</si>
  <si>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</si>
  <si>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</si>
  <si>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</si>
  <si>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</si>
  <si>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</si>
  <si>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</si>
  <si>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</si>
  <si>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</si>
  <si>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</si>
  <si>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</si>
  <si>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</si>
  <si>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</si>
  <si>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</si>
  <si>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</si>
  <si>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</si>
  <si>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</si>
  <si>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</si>
  <si>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</si>
  <si>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</si>
  <si>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</si>
  <si>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</si>
  <si>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</si>
  <si>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</si>
  <si>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</si>
  <si>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</si>
  <si>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</si>
  <si>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</si>
  <si>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</si>
  <si>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</si>
  <si>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</si>
  <si>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</si>
  <si>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</si>
  <si>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</si>
  <si>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</si>
  <si>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</si>
  <si>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</si>
  <si>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</si>
  <si>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</si>
  <si>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</si>
  <si>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</si>
  <si>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</si>
  <si>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</si>
  <si>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</si>
  <si>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</si>
  <si>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</si>
  <si>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</si>
  <si>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</si>
  <si>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</si>
  <si>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</si>
  <si>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</si>
  <si>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</si>
  <si>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</si>
  <si>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</si>
  <si>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</si>
  <si>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</si>
  <si>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</si>
  <si>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</si>
  <si>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</si>
  <si>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</si>
  <si>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</si>
  <si>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</si>
  <si>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</si>
  <si>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</si>
  <si>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</si>
  <si>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</si>
  <si>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</si>
  <si>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</si>
  <si>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</si>
  <si>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</si>
  <si>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</si>
  <si>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</si>
  <si>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</si>
  <si>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</si>
  <si>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</si>
  <si>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</si>
  <si>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</si>
  <si>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</si>
  <si>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</si>
  <si>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</si>
  <si>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</si>
  <si>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</si>
  <si>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</si>
  <si>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</si>
  <si>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</si>
  <si>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</si>
  <si>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</si>
  <si>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</si>
  <si>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</si>
  <si>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</si>
  <si>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</si>
  <si>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</si>
  <si>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</si>
  <si>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</si>
  <si>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</si>
  <si>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</si>
  <si>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</si>
  <si>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</si>
  <si>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</si>
  <si>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</si>
  <si>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</si>
  <si>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</si>
  <si>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</si>
  <si>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</si>
  <si>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</si>
  <si>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</si>
  <si>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</si>
  <si>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</si>
  <si>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</si>
  <si>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</si>
  <si>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</si>
  <si>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</si>
  <si>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</si>
  <si>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</si>
  <si>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</si>
  <si>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</si>
  <si>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</si>
  <si>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</si>
  <si>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</si>
  <si>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</si>
  <si>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</si>
  <si>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</si>
  <si>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</si>
  <si>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</si>
  <si>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</si>
  <si>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</si>
  <si>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</si>
  <si>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</si>
  <si>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</si>
  <si>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</si>
  <si>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</si>
  <si>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</si>
  <si>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</si>
  <si>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</si>
  <si>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</si>
  <si>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</si>
  <si>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</si>
  <si>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</si>
  <si>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</si>
  <si>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</si>
  <si>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</si>
  <si>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</si>
  <si>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</si>
  <si>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</si>
  <si>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</si>
  <si>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</si>
  <si>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</si>
  <si>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</si>
  <si>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</si>
  <si>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</si>
  <si>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</si>
  <si>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</si>
  <si>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</si>
  <si>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</si>
  <si>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</si>
  <si>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</si>
  <si>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</si>
  <si>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</si>
  <si>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</si>
  <si>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</si>
  <si>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</si>
  <si>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</si>
  <si>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</si>
  <si>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</si>
  <si>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</si>
  <si>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</si>
  <si>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</si>
  <si>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</si>
  <si>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</si>
  <si>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</si>
  <si>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</si>
  <si>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</si>
  <si>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</si>
  <si>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</si>
  <si>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</si>
  <si>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</si>
  <si>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</si>
  <si>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</si>
  <si>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</si>
  <si>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</si>
  <si>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</si>
  <si>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</si>
  <si>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</si>
  <si>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</si>
  <si>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</si>
  <si>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</si>
  <si>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</si>
  <si>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</si>
  <si>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</si>
  <si>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</si>
  <si>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</si>
  <si>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</si>
  <si>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</si>
  <si>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</si>
  <si>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</si>
  <si>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</si>
  <si>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</si>
  <si>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</si>
  <si>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</si>
  <si>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</si>
  <si>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</si>
  <si>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</si>
  <si>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</si>
  <si>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</si>
  <si>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</si>
  <si>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</si>
  <si>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</si>
  <si>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</si>
  <si>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</si>
  <si>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</si>
  <si>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</si>
  <si>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</si>
  <si>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</si>
  <si>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</si>
  <si>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</si>
  <si>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</si>
  <si>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</si>
  <si>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</si>
  <si>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</si>
  <si>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</si>
  <si>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</si>
  <si>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</si>
  <si>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</si>
  <si>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</si>
  <si>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</si>
  <si>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</si>
  <si>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</si>
  <si>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</si>
  <si>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</si>
  <si>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</si>
  <si>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</si>
  <si>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</si>
  <si>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</si>
  <si>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</si>
  <si>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</si>
  <si>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</si>
  <si>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</si>
  <si>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</si>
  <si>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</si>
  <si>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</si>
  <si>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</si>
  <si>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</si>
  <si>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</si>
  <si>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</si>
  <si>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</si>
  <si>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</si>
  <si>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</si>
  <si>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</si>
  <si>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</si>
  <si>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</si>
  <si>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</si>
  <si>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</si>
  <si>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</si>
  <si>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</si>
  <si>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</si>
  <si>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</si>
  <si>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</si>
  <si>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</si>
  <si>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</si>
  <si>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</si>
  <si>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</si>
  <si>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</si>
  <si>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</si>
  <si>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</si>
  <si>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</si>
  <si>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</si>
  <si>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</si>
  <si>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</si>
  <si>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</si>
  <si>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</si>
  <si>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</si>
  <si>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</si>
  <si>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</si>
  <si>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</si>
  <si>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</si>
  <si>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</si>
  <si>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</si>
  <si>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</si>
  <si>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</si>
  <si>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</si>
  <si>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</si>
  <si>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</si>
  <si>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</si>
  <si>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</si>
  <si>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</si>
  <si>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</si>
  <si>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</si>
  <si>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</si>
  <si>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</si>
  <si>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</si>
  <si>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</si>
  <si>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</si>
  <si>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</si>
  <si>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</si>
  <si>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</si>
  <si>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</si>
  <si>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</si>
  <si>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</si>
  <si>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</si>
  <si>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</si>
  <si>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</si>
  <si>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</si>
  <si>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</si>
  <si>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</si>
  <si>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</si>
  <si>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</si>
  <si>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</si>
  <si>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</si>
  <si>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</si>
  <si>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</si>
  <si>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</si>
  <si>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</si>
  <si>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</si>
  <si>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</si>
  <si>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</si>
  <si>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</si>
  <si>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</si>
  <si>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</si>
  <si>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</si>
  <si>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</si>
  <si>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</si>
  <si>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</si>
  <si>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</si>
  <si>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</si>
  <si>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</si>
  <si>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</si>
  <si>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</si>
  <si>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</si>
  <si>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</si>
  <si>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</si>
  <si>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</si>
  <si>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</si>
  <si>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</si>
  <si>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</si>
  <si>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</si>
  <si>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</si>
  <si>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</si>
  <si>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</si>
  <si>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</si>
  <si>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</si>
  <si>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</si>
  <si>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</si>
  <si>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</si>
  <si>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</si>
  <si>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</si>
  <si>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</si>
  <si>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</si>
  <si>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</si>
  <si>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</si>
  <si>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</si>
  <si>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</si>
  <si>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</si>
  <si>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</si>
  <si>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</si>
  <si>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</si>
  <si>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</si>
  <si>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</si>
  <si>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</si>
  <si>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</si>
  <si>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</si>
  <si>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</si>
  <si>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</si>
  <si>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</si>
  <si>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</si>
  <si>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</si>
  <si>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</si>
  <si>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</si>
  <si>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</si>
  <si>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</si>
  <si>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</si>
  <si>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</si>
  <si>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</si>
  <si>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</si>
  <si>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</si>
  <si>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</si>
  <si>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</si>
  <si>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</si>
  <si>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</si>
  <si>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</si>
  <si>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</si>
  <si>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</si>
  <si>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</si>
  <si>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</si>
  <si>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</si>
  <si>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</si>
  <si>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</si>
  <si>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</si>
  <si>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</si>
  <si>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</si>
  <si>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</si>
  <si>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</si>
  <si>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</si>
  <si>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</si>
  <si>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</si>
  <si>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</si>
  <si>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</si>
  <si>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</si>
  <si>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</si>
  <si>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</si>
  <si>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</si>
  <si>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</si>
  <si>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</si>
  <si>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</si>
  <si>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</si>
  <si>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</si>
  <si>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</si>
  <si>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</si>
  <si>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</si>
  <si>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</si>
  <si>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</si>
  <si>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</si>
  <si>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</si>
  <si>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</si>
  <si>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</si>
  <si>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</si>
  <si>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</si>
  <si>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</si>
  <si>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</si>
  <si>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</si>
  <si>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</si>
  <si>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</si>
  <si>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</si>
  <si>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</si>
  <si>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</si>
  <si>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</si>
  <si>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</si>
  <si>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</si>
  <si>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</si>
  <si>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</si>
  <si>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</si>
  <si>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</si>
  <si>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</si>
  <si>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</si>
  <si>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</si>
  <si>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</si>
  <si>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</si>
  <si>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</si>
  <si>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</si>
  <si>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</si>
  <si>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</si>
  <si>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</si>
  <si>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</si>
  <si>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</si>
  <si>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</si>
  <si>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</si>
  <si>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</si>
  <si>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</si>
  <si>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</si>
  <si>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</si>
  <si>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</si>
  <si>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</si>
  <si>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</si>
  <si>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</si>
  <si>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</si>
  <si>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</si>
  <si>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</si>
  <si>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</si>
  <si>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</si>
  <si>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</si>
  <si>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</si>
  <si>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</si>
  <si>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</si>
  <si>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</si>
  <si>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</si>
  <si>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</si>
  <si>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</si>
  <si>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</si>
  <si>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</si>
  <si>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</si>
  <si>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</si>
  <si>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</si>
  <si>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</si>
  <si>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</si>
  <si>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</si>
  <si>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</si>
  <si>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</si>
  <si>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</si>
  <si>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</si>
  <si>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</si>
  <si>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</si>
  <si>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</si>
  <si>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</si>
  <si>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</si>
  <si>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</si>
  <si>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</si>
  <si>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</si>
  <si>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</si>
  <si>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</si>
  <si>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</si>
  <si>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</si>
  <si>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</si>
  <si>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</si>
  <si>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</si>
  <si>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</si>
  <si>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</si>
  <si>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</si>
  <si>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</si>
  <si>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</si>
  <si>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</si>
  <si>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</si>
  <si>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</si>
  <si>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</si>
  <si>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</si>
  <si>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</si>
  <si>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</si>
  <si>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</si>
  <si>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</si>
  <si>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</si>
  <si>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</si>
  <si>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</si>
  <si>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</si>
  <si>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</si>
  <si>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</si>
  <si>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</si>
  <si>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</si>
  <si>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</si>
  <si>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</si>
  <si>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</si>
  <si>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</si>
  <si>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</si>
  <si>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</si>
  <si>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</si>
  <si>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</si>
  <si>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</si>
  <si>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</si>
  <si>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</si>
  <si>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</si>
  <si>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</si>
  <si>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</si>
  <si>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</si>
  <si>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</si>
  <si>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</si>
  <si>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</si>
  <si>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</si>
  <si>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</si>
  <si>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</si>
  <si>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</si>
  <si>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</si>
  <si>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</si>
  <si>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</si>
  <si>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</si>
  <si>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</si>
  <si>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</si>
  <si>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</si>
  <si>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</si>
  <si>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</si>
  <si>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</si>
  <si>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</si>
  <si>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</si>
  <si>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</si>
  <si>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</si>
  <si>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</si>
  <si>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</si>
  <si>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</si>
  <si>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</si>
  <si>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</si>
  <si>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</si>
  <si>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</si>
  <si>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</si>
  <si>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</si>
  <si>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</si>
  <si>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</si>
  <si>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</si>
  <si>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</si>
  <si>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</si>
  <si>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</si>
  <si>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</si>
  <si>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</si>
  <si>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</si>
  <si>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</si>
  <si>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</si>
  <si>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</si>
  <si>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</si>
  <si>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</si>
  <si>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</si>
  <si>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</si>
  <si>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</si>
  <si>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</si>
  <si>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</si>
  <si>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</si>
  <si>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</si>
  <si>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</si>
  <si>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</si>
  <si>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</si>
  <si>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</si>
  <si>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</si>
  <si>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</si>
  <si>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</si>
  <si>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</si>
  <si>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</si>
  <si>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</si>
  <si>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</si>
  <si>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</si>
  <si>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</si>
  <si>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</si>
  <si>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</si>
  <si>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</si>
  <si>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</si>
  <si>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</si>
  <si>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</si>
  <si>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</si>
  <si>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</si>
  <si>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</si>
  <si>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</si>
  <si>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</si>
  <si>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</si>
  <si>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</si>
  <si>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</si>
  <si>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</si>
  <si>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</si>
  <si>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</si>
  <si>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</si>
  <si>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</si>
  <si>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</si>
  <si>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</si>
  <si>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</si>
  <si>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</si>
  <si>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</si>
  <si>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</si>
  <si>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</si>
  <si>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</si>
  <si>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</si>
  <si>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</si>
  <si>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</si>
  <si>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</si>
  <si>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</si>
  <si>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</si>
  <si>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</si>
  <si>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</si>
  <si>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</si>
  <si>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</si>
  <si>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</si>
  <si>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</si>
  <si>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</si>
  <si>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</si>
  <si>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</si>
  <si>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</si>
  <si>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</si>
  <si>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</si>
  <si>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</si>
  <si>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</si>
  <si>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</si>
  <si>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</si>
  <si>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</si>
  <si>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</si>
  <si>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</si>
  <si>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</si>
  <si>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</si>
  <si>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</si>
  <si>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</si>
  <si>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</si>
  <si>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</si>
  <si>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</si>
  <si>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</si>
  <si>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</si>
  <si>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</si>
  <si>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</si>
  <si>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</si>
  <si>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</si>
  <si>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</si>
  <si>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</si>
  <si>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</si>
  <si>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</si>
  <si>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</si>
  <si>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</si>
  <si>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</si>
  <si>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</si>
  <si>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</si>
  <si>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</si>
  <si>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</si>
  <si>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</si>
  <si>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</si>
  <si>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</si>
  <si>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</si>
  <si>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</si>
  <si>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</si>
  <si>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</si>
  <si>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</si>
  <si>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</si>
  <si>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</si>
  <si>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</si>
  <si>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</si>
  <si>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</si>
  <si>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</si>
  <si>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</si>
  <si>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</si>
  <si>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</si>
  <si>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</si>
  <si>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</si>
  <si>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</si>
  <si>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</si>
  <si>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</si>
  <si>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</si>
  <si>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</si>
  <si>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</si>
  <si>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</si>
  <si>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</si>
  <si>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</si>
  <si>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</si>
  <si>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</si>
  <si>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</si>
  <si>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</si>
  <si>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</si>
  <si>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</si>
  <si>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</si>
  <si>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</si>
  <si>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</si>
  <si>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</si>
  <si>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</si>
  <si>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</si>
  <si>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</si>
  <si>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</si>
  <si>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</si>
  <si>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</si>
  <si>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</si>
  <si>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</si>
  <si>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</si>
  <si>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</si>
  <si>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</si>
  <si>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</si>
  <si>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</si>
  <si>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</si>
  <si>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</si>
  <si>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</si>
  <si>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</si>
  <si>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</si>
  <si>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</si>
  <si>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</si>
  <si>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</si>
  <si>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</si>
  <si>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</si>
  <si>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</si>
  <si>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</si>
  <si>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</si>
  <si>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</si>
  <si>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</si>
  <si>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</si>
  <si>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</si>
  <si>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</si>
  <si>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</si>
  <si>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</si>
  <si>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</si>
  <si>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</si>
  <si>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</si>
  <si>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</si>
  <si>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</si>
  <si>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</si>
  <si>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</si>
  <si>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</si>
  <si>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</si>
  <si>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</si>
  <si>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</si>
  <si>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</si>
  <si>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</si>
  <si>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</si>
  <si>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</si>
  <si>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</si>
  <si>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</si>
  <si>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</si>
  <si>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</si>
  <si>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</si>
  <si>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</si>
  <si>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</si>
  <si>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</si>
  <si>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</si>
  <si>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</si>
  <si>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</si>
  <si>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</si>
  <si>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</si>
  <si>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</si>
  <si>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</si>
  <si>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</si>
  <si>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</si>
  <si>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</si>
  <si>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</si>
  <si>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</si>
  <si>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</si>
  <si>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</si>
  <si>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</si>
  <si>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</si>
  <si>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</si>
  <si>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</si>
  <si>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</si>
  <si>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</si>
  <si>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</si>
  <si>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</si>
  <si>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</si>
  <si>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</si>
  <si>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</si>
  <si>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</si>
  <si>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</si>
  <si>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</si>
  <si>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</si>
  <si>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</si>
  <si>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</si>
  <si>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</si>
  <si>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</si>
  <si>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</si>
  <si>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</si>
  <si>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</si>
  <si>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</si>
  <si>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</si>
  <si>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</si>
  <si>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</si>
  <si>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</si>
  <si>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</si>
  <si>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</si>
  <si>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</si>
  <si>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</si>
  <si>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</si>
  <si>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</si>
  <si>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</si>
  <si>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</si>
  <si>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</si>
  <si>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</si>
  <si>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</si>
  <si>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</si>
  <si>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</si>
  <si>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</si>
  <si>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</si>
  <si>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</si>
  <si>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</si>
  <si>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</si>
  <si>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</si>
  <si>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</si>
  <si>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</si>
  <si>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</si>
  <si>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</si>
  <si>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</si>
  <si>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</si>
  <si>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</si>
  <si>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</si>
  <si>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</si>
  <si>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</si>
  <si>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</si>
  <si>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</si>
  <si>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</si>
  <si>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</si>
  <si>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</si>
  <si>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</si>
  <si>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</si>
  <si>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</si>
  <si>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</si>
  <si>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</si>
  <si>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</si>
  <si>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</si>
  <si>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</si>
  <si>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</si>
  <si>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</si>
  <si>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</si>
  <si>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</si>
  <si>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</si>
  <si>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</si>
  <si>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</si>
  <si>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</si>
  <si>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</si>
  <si>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</si>
  <si>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</si>
  <si>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</si>
  <si>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</si>
  <si>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</si>
  <si>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</si>
  <si>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</si>
  <si>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</si>
  <si>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</si>
  <si>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</si>
  <si>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</si>
  <si>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</si>
  <si>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</si>
  <si>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</si>
  <si>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</si>
  <si>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</si>
  <si>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</si>
  <si>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</si>
  <si>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</si>
  <si>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</si>
  <si>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</si>
  <si>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</si>
  <si>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</si>
  <si>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</si>
  <si>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</si>
  <si>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</si>
  <si>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</si>
  <si>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</si>
  <si>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</si>
  <si>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</si>
  <si>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</si>
  <si>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</si>
  <si>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</si>
  <si>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</si>
  <si>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</si>
  <si>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</si>
  <si>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</si>
  <si>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</si>
  <si>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</si>
  <si>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</si>
  <si>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</si>
  <si>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</si>
  <si>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</si>
  <si>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</si>
  <si>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</si>
  <si>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</si>
  <si>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</si>
  <si>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</si>
  <si>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</si>
  <si>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</si>
  <si>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</si>
  <si>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</si>
  <si>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</si>
  <si>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</si>
  <si>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</si>
  <si>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</si>
  <si>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</si>
  <si>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</si>
  <si>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</si>
  <si>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</si>
  <si>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</si>
  <si>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</si>
  <si>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</si>
  <si>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</si>
  <si>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</si>
  <si>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</si>
  <si>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</si>
  <si>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</si>
  <si>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</si>
  <si>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</si>
  <si>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</si>
  <si>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</si>
  <si>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</si>
  <si>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</si>
  <si>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</si>
  <si>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</si>
  <si>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</si>
  <si>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</si>
  <si>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</si>
  <si>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</si>
  <si>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</si>
  <si>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</si>
  <si>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</si>
  <si>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</si>
  <si>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</si>
  <si>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</si>
  <si>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</si>
  <si>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</si>
  <si>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</si>
  <si>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</si>
  <si>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</si>
  <si>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</si>
  <si>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</si>
  <si>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</si>
  <si>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</si>
  <si>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</si>
  <si>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</si>
  <si>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</si>
  <si>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</si>
  <si>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</si>
  <si>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</si>
  <si>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</si>
  <si>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</si>
  <si>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</si>
  <si>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</si>
  <si>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</si>
  <si>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</si>
  <si>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</si>
  <si>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</si>
  <si>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</si>
  <si>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</si>
  <si>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</si>
  <si>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</si>
  <si>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</si>
  <si>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</si>
  <si>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</si>
  <si>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</si>
  <si>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</si>
  <si>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</si>
  <si>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</si>
  <si>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</si>
  <si>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</si>
  <si>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</si>
  <si>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</si>
  <si>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</si>
  <si>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</si>
  <si>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</si>
  <si>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</si>
  <si>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</si>
  <si>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</si>
  <si>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</si>
  <si>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</si>
  <si>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</si>
  <si>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</si>
  <si>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</si>
  <si>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</si>
  <si>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</si>
  <si>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</si>
  <si>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</si>
  <si>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</si>
  <si>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</si>
  <si>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</si>
  <si>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</si>
  <si>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</si>
  <si>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</si>
  <si>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</si>
  <si>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</si>
  <si>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</si>
  <si>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</si>
  <si>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</si>
  <si>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</si>
  <si>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</si>
  <si>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</si>
  <si>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</si>
  <si>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</si>
  <si>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</si>
  <si>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</si>
  <si>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</si>
  <si>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</si>
  <si>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</si>
  <si>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</si>
  <si>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</si>
  <si>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</si>
  <si>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</si>
  <si>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</si>
  <si>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</si>
  <si>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</si>
  <si>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</si>
  <si>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</si>
  <si>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</si>
  <si>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</si>
  <si>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</si>
  <si>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</si>
  <si>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</si>
  <si>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</si>
  <si>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</si>
  <si>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</si>
  <si>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</si>
  <si>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</si>
  <si>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</si>
  <si>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</si>
  <si>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</si>
  <si>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</si>
  <si>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</si>
  <si>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</si>
  <si>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</si>
  <si>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</si>
  <si>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</si>
  <si>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</si>
  <si>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</si>
  <si>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</si>
  <si>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</si>
  <si>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</si>
  <si>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</si>
  <si>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</si>
  <si>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</si>
  <si>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</si>
  <si>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</si>
  <si>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</si>
  <si>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</si>
  <si>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</si>
  <si>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</si>
  <si>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</si>
  <si>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</si>
  <si>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</si>
  <si>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</si>
  <si>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</si>
  <si>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</si>
  <si>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</si>
  <si>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</si>
  <si>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</si>
  <si>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</si>
  <si>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</si>
  <si>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</si>
  <si>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</si>
  <si>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</si>
  <si>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</si>
  <si>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</si>
  <si>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</si>
  <si>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</si>
  <si>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</si>
  <si>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</si>
  <si>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</si>
  <si>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</si>
  <si>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</si>
  <si>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</si>
  <si>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</si>
  <si>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</si>
  <si>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</si>
  <si>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</si>
  <si>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</si>
  <si>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</si>
  <si>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</si>
  <si>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</si>
  <si>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</si>
  <si>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</si>
  <si>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</si>
  <si>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</si>
  <si>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</si>
  <si>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</si>
  <si>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</si>
  <si>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</si>
  <si>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</si>
  <si>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</si>
  <si>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</si>
  <si>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</si>
  <si>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</si>
  <si>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</si>
  <si>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</si>
  <si>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</si>
  <si>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</si>
  <si>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</si>
  <si>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</si>
  <si>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</si>
  <si>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</si>
  <si>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</si>
  <si>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</si>
  <si>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</si>
  <si>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</si>
  <si>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</si>
  <si>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</si>
  <si>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</si>
  <si>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</si>
  <si>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</si>
  <si>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</si>
  <si>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</si>
  <si>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</si>
  <si>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</si>
  <si>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</si>
  <si>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</si>
  <si>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</si>
  <si>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</si>
  <si>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</si>
  <si>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</si>
  <si>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</si>
  <si>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</si>
  <si>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</si>
  <si>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</si>
  <si>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</si>
  <si>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</si>
  <si>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</si>
  <si>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</si>
  <si>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</si>
  <si>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</si>
  <si>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</si>
  <si>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</si>
  <si>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</si>
  <si>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</si>
  <si>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</si>
  <si>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</si>
  <si>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</si>
  <si>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</si>
  <si>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</si>
  <si>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</si>
  <si>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</si>
  <si>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</si>
  <si>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</si>
  <si>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</si>
  <si>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</si>
  <si>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</si>
  <si>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</si>
  <si>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</si>
  <si>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</si>
  <si>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</si>
  <si>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</si>
  <si>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</si>
  <si>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</si>
  <si>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</si>
  <si>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</si>
  <si>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</si>
  <si>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</si>
  <si>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</si>
  <si>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</si>
  <si>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</si>
  <si>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</si>
  <si>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</si>
  <si>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</si>
  <si>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</si>
  <si>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</si>
  <si>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</si>
  <si>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</si>
  <si>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</si>
  <si>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</si>
  <si>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</si>
  <si>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</si>
  <si>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</si>
  <si>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</si>
  <si>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</si>
  <si>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</si>
  <si>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</si>
  <si>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</si>
  <si>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</si>
  <si>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</si>
  <si>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</si>
  <si>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</si>
  <si>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</si>
  <si>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</si>
  <si>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</si>
  <si>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</si>
  <si>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</si>
  <si>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</si>
  <si>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</si>
  <si>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</si>
  <si>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</si>
  <si>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</si>
  <si>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</si>
  <si>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</si>
  <si>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</si>
  <si>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</si>
  <si>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</si>
  <si>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</si>
  <si>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</si>
  <si>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</si>
  <si>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</si>
  <si>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</si>
  <si>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</si>
  <si>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</si>
  <si>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</si>
  <si>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</si>
  <si>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</si>
  <si>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</si>
  <si>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</si>
  <si>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</si>
  <si>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</si>
  <si>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</si>
  <si>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</si>
  <si>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</si>
  <si>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</si>
  <si>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</si>
  <si>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</si>
  <si>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</si>
  <si>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</si>
  <si>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</si>
  <si>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</si>
  <si>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</si>
  <si>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</si>
  <si>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</si>
  <si>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</si>
  <si>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</si>
  <si>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</si>
  <si>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</si>
  <si>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</si>
  <si>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</si>
  <si>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</si>
  <si>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</si>
  <si>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</si>
  <si>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</si>
  <si>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</si>
  <si>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</si>
  <si>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</si>
  <si>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</si>
  <si>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</si>
  <si>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</si>
  <si>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</si>
  <si>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</si>
  <si>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</si>
  <si>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</si>
  <si>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</si>
  <si>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</si>
  <si>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</si>
  <si>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</si>
  <si>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</si>
  <si>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</si>
  <si>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</si>
  <si>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</si>
  <si>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</si>
  <si>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</si>
  <si>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</si>
  <si>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</si>
  <si>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</si>
  <si>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</si>
  <si>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</si>
  <si>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</si>
  <si>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</si>
  <si>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</si>
  <si>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</si>
  <si>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</si>
  <si>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</si>
  <si>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</si>
  <si>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</si>
  <si>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</si>
  <si>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</si>
  <si>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</si>
  <si>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</si>
  <si>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</si>
  <si>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</si>
  <si>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</si>
  <si>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</si>
  <si>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</si>
  <si>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</si>
  <si>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</si>
  <si>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</si>
  <si>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</si>
  <si>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</si>
  <si>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</si>
  <si>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</si>
  <si>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</si>
  <si>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</si>
  <si>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</si>
  <si>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</si>
  <si>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</si>
  <si>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</si>
  <si>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</si>
  <si>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</si>
  <si>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</si>
  <si>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</si>
  <si>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</si>
  <si>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</si>
  <si>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</si>
  <si>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</si>
  <si>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</si>
  <si>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</si>
  <si>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</si>
  <si>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</si>
  <si>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</si>
  <si>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</si>
  <si>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</si>
  <si>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</si>
  <si>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</si>
  <si>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</si>
  <si>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</si>
  <si>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</si>
  <si>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</si>
  <si>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</si>
  <si>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</si>
  <si>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</si>
  <si>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</si>
  <si>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</si>
  <si>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</si>
  <si>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</si>
  <si>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</si>
  <si>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</si>
  <si>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</si>
  <si>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</si>
  <si>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</si>
  <si>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</si>
  <si>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</si>
  <si>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</si>
  <si>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</si>
  <si>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</si>
  <si>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</si>
  <si>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</si>
  <si>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</si>
  <si>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</si>
  <si>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</si>
  <si>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</si>
  <si>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</si>
  <si>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</si>
  <si>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</si>
  <si>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</si>
  <si>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</si>
  <si>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</si>
  <si>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</si>
  <si>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</si>
  <si>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</si>
  <si>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</si>
  <si>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</si>
  <si>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</si>
  <si>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</si>
  <si>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</si>
  <si>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</si>
  <si>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</si>
  <si>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</si>
  <si>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</si>
  <si>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</si>
  <si>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</si>
  <si>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</si>
  <si>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</si>
  <si>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</si>
  <si>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</si>
  <si>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</si>
  <si>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</si>
  <si>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</si>
  <si>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</si>
  <si>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</si>
  <si>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</si>
  <si>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</si>
  <si>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</si>
  <si>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</si>
  <si>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</si>
  <si>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</si>
  <si>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</si>
  <si>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</si>
  <si>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</si>
  <si>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</si>
  <si>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</si>
  <si>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</si>
  <si>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</si>
  <si>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</si>
  <si>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</si>
  <si>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</si>
  <si>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</si>
  <si>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</si>
  <si>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</si>
  <si>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</si>
  <si>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</si>
  <si>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</si>
  <si>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</si>
  <si>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</si>
  <si>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</si>
  <si>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</si>
  <si>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</si>
  <si>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</si>
  <si>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</si>
  <si>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</si>
  <si>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</si>
  <si>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</si>
  <si>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</si>
  <si>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</si>
  <si>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</si>
  <si>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</si>
  <si>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</si>
  <si>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</si>
  <si>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</si>
  <si>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</si>
  <si>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</si>
  <si>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</si>
  <si>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</si>
  <si>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</si>
  <si>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</si>
  <si>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</si>
  <si>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</si>
  <si>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</si>
  <si>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</si>
  <si>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</si>
  <si>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</si>
  <si>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</si>
  <si>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</si>
  <si>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</si>
  <si>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</si>
  <si>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</si>
  <si>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</si>
  <si>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</si>
  <si>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</si>
  <si>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</si>
  <si>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</si>
  <si>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</si>
  <si>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</si>
  <si>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</si>
  <si>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</si>
  <si>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</si>
  <si>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</si>
  <si>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</si>
  <si>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</si>
  <si>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</si>
  <si>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</si>
  <si>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</si>
  <si>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</si>
  <si>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</si>
  <si>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</si>
  <si>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</si>
  <si>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</si>
  <si>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</si>
  <si>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</si>
  <si>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</si>
  <si>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</si>
  <si>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</si>
  <si>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</si>
  <si>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</si>
  <si>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</si>
  <si>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</si>
  <si>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</si>
  <si>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</si>
  <si>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</si>
  <si>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</si>
  <si>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</si>
  <si>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</si>
  <si>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</si>
  <si>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</si>
  <si>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</si>
  <si>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</si>
  <si>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</si>
  <si>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</si>
  <si>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</si>
  <si>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</si>
  <si>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</si>
  <si>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</si>
  <si>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</si>
  <si>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</si>
  <si>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</si>
  <si>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</si>
  <si>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</si>
  <si>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</si>
  <si>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</si>
  <si>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</si>
  <si>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</si>
  <si>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</si>
  <si>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</si>
  <si>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</si>
  <si>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</si>
  <si>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</si>
  <si>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</si>
  <si>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</si>
  <si>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</si>
  <si>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</si>
  <si>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</si>
  <si>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</si>
  <si>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</si>
  <si>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</si>
  <si>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</si>
  <si>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</si>
  <si>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</si>
  <si>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</si>
  <si>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</si>
  <si>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</si>
  <si>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</si>
  <si>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</si>
  <si>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</si>
  <si>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</si>
  <si>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</si>
  <si>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</si>
  <si>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</si>
  <si>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</si>
  <si>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</si>
  <si>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</si>
  <si>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</si>
  <si>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</si>
  <si>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</si>
  <si>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</si>
  <si>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</si>
  <si>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</si>
  <si>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</si>
  <si>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</si>
  <si>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</si>
  <si>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</si>
  <si>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</si>
  <si>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</si>
  <si>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</si>
  <si>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</si>
  <si>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</si>
  <si>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</si>
  <si>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</si>
  <si>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</si>
  <si>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</si>
  <si>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</si>
  <si>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</si>
  <si>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</si>
  <si>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</si>
  <si>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</si>
  <si>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</si>
  <si>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</si>
  <si>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</si>
  <si>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</si>
  <si>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</si>
  <si>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</si>
  <si>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</si>
  <si>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</si>
  <si>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</si>
  <si>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</si>
  <si>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</si>
  <si>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</si>
  <si>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</si>
  <si>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</si>
  <si>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</si>
  <si>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</si>
  <si>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</si>
  <si>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</si>
  <si>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</si>
  <si>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</si>
  <si>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</si>
  <si>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</si>
  <si>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</si>
  <si>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</si>
  <si>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</si>
  <si>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</si>
  <si>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</si>
  <si>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</si>
  <si>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</si>
  <si>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</si>
  <si>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</si>
  <si>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</si>
  <si>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</si>
  <si>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</si>
  <si>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</si>
  <si>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</si>
  <si>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</si>
  <si>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</si>
  <si>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</si>
  <si>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</si>
  <si>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</si>
  <si>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</si>
  <si>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</si>
  <si>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</si>
  <si>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</si>
  <si>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</si>
  <si>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</si>
  <si>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</si>
  <si>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</si>
  <si>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</si>
  <si>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</si>
  <si>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</si>
  <si>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</si>
  <si>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</si>
  <si>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</si>
  <si>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</si>
  <si>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</si>
  <si>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</si>
  <si>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</si>
  <si>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</si>
  <si>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</si>
  <si>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</si>
  <si>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</si>
  <si>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</si>
  <si>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</si>
  <si>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</si>
  <si>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</si>
  <si>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</si>
  <si>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</si>
  <si>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</si>
  <si>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</si>
  <si>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</si>
  <si>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</si>
  <si>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</si>
  <si>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</si>
  <si>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</si>
  <si>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</si>
  <si>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</si>
  <si>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</si>
  <si>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</si>
  <si>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</si>
  <si>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</si>
  <si>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</si>
  <si>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</si>
  <si>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</si>
  <si>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</si>
  <si>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</si>
  <si>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</si>
  <si>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</si>
  <si>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</si>
  <si>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</si>
  <si>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</si>
  <si>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</si>
  <si>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</si>
  <si>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</si>
  <si>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</si>
  <si>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</si>
  <si>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</si>
  <si>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</si>
  <si>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</si>
  <si>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</si>
  <si>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</si>
  <si>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</si>
  <si>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</si>
  <si>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</si>
  <si>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</si>
  <si>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</si>
  <si>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</si>
  <si>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</si>
  <si>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</si>
  <si>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</si>
  <si>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</si>
  <si>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</si>
  <si>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</si>
  <si>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</si>
  <si>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</si>
  <si>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</si>
  <si>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</si>
  <si>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</si>
  <si>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</si>
  <si>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</si>
  <si>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</si>
  <si>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</si>
  <si>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</si>
  <si>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</si>
  <si>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</si>
  <si>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</si>
  <si>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</si>
  <si>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</si>
  <si>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</si>
  <si>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</si>
  <si>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</si>
  <si>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</si>
  <si>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</si>
  <si>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</si>
  <si>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</si>
  <si>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</si>
  <si>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</si>
  <si>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</si>
  <si>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</si>
  <si>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</si>
  <si>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</si>
  <si>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</si>
  <si>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</si>
  <si>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</si>
  <si>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</si>
  <si>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</si>
  <si>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</si>
  <si>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</si>
  <si>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</si>
  <si>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</si>
  <si>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</si>
  <si>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</si>
  <si>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</si>
  <si>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</si>
  <si>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</si>
  <si>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</si>
  <si>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</si>
  <si>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</si>
  <si>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</si>
  <si>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</si>
  <si>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</si>
  <si>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</si>
  <si>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</si>
  <si>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</si>
  <si>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</si>
  <si>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</si>
  <si>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</si>
  <si>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</si>
  <si>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</si>
  <si>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</si>
  <si>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</si>
  <si>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</si>
  <si>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</si>
  <si>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</si>
  <si>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</si>
  <si>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</si>
  <si>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</si>
  <si>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</si>
  <si>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</si>
  <si>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</si>
  <si>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</si>
  <si>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</si>
  <si>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</si>
  <si>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</si>
  <si>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</si>
  <si>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</si>
  <si>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</si>
  <si>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</si>
  <si>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</si>
  <si>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</si>
  <si>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</si>
  <si>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</si>
  <si>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</si>
  <si>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</si>
  <si>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</si>
  <si>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</si>
  <si>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</si>
  <si>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</si>
  <si>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</si>
  <si>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</si>
  <si>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</si>
  <si>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</si>
  <si>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</si>
  <si>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</si>
  <si>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</si>
  <si>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</si>
  <si>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</si>
  <si>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</si>
  <si>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</si>
  <si>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</si>
  <si>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</si>
  <si>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</si>
  <si>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</si>
  <si>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</si>
  <si>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</si>
  <si>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</si>
  <si>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</si>
  <si>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</si>
  <si>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</si>
  <si>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</si>
  <si>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</si>
  <si>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</si>
  <si>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</si>
  <si>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</si>
  <si>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</si>
  <si>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</si>
  <si>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</si>
  <si>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</si>
  <si>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</si>
  <si>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</si>
  <si>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</si>
  <si>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</si>
  <si>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</si>
  <si>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</si>
  <si>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</si>
  <si>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</si>
  <si>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</si>
  <si>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</si>
  <si>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</si>
  <si>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</si>
  <si>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</si>
  <si>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</si>
  <si>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</si>
  <si>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</si>
  <si>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</si>
  <si>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</si>
  <si>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</si>
  <si>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</si>
  <si>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</si>
  <si>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</si>
  <si>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</si>
  <si>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</si>
  <si>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</si>
  <si>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</si>
  <si>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</si>
  <si>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</si>
  <si>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</si>
  <si>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</si>
  <si>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</si>
  <si>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</si>
  <si>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</si>
  <si>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</si>
  <si>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</si>
  <si>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</si>
  <si>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</si>
  <si>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</si>
  <si>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</si>
  <si>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</si>
  <si>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</si>
  <si>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</si>
  <si>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</si>
  <si>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</si>
  <si>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</si>
  <si>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</si>
  <si>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</si>
  <si>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</si>
  <si>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</si>
  <si>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</si>
  <si>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</si>
  <si>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</si>
  <si>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</si>
  <si>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</si>
  <si>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</si>
  <si>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</si>
  <si>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</si>
  <si>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</si>
  <si>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</si>
  <si>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</si>
  <si>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</si>
  <si>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</si>
  <si>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</si>
  <si>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</si>
  <si>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</si>
  <si>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</si>
  <si>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</si>
  <si>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</si>
  <si>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</si>
  <si>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</si>
  <si>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</si>
  <si>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</si>
  <si>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</si>
  <si>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</si>
  <si>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</si>
  <si>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</si>
  <si>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</si>
  <si>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</si>
  <si>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</si>
  <si>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</si>
  <si>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</si>
  <si>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</si>
  <si>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</si>
  <si>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</si>
  <si>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</si>
  <si>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</si>
  <si>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</si>
  <si>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</si>
  <si>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</si>
  <si>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</si>
  <si>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</si>
  <si>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</si>
  <si>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</si>
  <si>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</si>
  <si>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</si>
  <si>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</si>
  <si>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</si>
  <si>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</si>
  <si>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</si>
  <si>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</si>
  <si>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</si>
  <si>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</si>
  <si>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</si>
  <si>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</si>
  <si>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</si>
  <si>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</si>
  <si>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</si>
  <si>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</si>
  <si>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</si>
  <si>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</si>
  <si>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</si>
  <si>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</si>
  <si>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</si>
  <si>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</si>
  <si>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</si>
  <si>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</si>
  <si>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</si>
  <si>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</si>
  <si>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</si>
  <si>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</si>
  <si>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</si>
  <si>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</si>
  <si>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</si>
  <si>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</si>
  <si>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</si>
  <si>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</si>
  <si>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</si>
  <si>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</si>
  <si>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</si>
  <si>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</si>
  <si>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</si>
  <si>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</si>
  <si>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</si>
  <si>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</si>
  <si>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</si>
  <si>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</si>
  <si>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</si>
  <si>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</si>
  <si>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</si>
  <si>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</si>
  <si>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</si>
  <si>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</si>
  <si>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</si>
  <si>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</si>
  <si>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</si>
  <si>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</si>
  <si>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</si>
  <si>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</si>
  <si>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</si>
  <si>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</si>
  <si>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</si>
  <si>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</si>
  <si>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</si>
  <si>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</si>
  <si>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</si>
  <si>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</si>
  <si>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</si>
  <si>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</si>
  <si>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</si>
  <si>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</si>
  <si>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</si>
  <si>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</si>
  <si>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</si>
  <si>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</si>
  <si>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</si>
  <si>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</si>
  <si>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</si>
  <si>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</si>
  <si>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</si>
  <si>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</si>
  <si>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</si>
  <si>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</si>
  <si>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</si>
  <si>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</si>
  <si>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</si>
  <si>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</si>
  <si>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</si>
  <si>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</si>
  <si>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</si>
  <si>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</si>
  <si>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</si>
  <si>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</si>
  <si>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</si>
  <si>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</si>
  <si>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</si>
  <si>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</si>
  <si>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</si>
  <si>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</si>
  <si>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</si>
  <si>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</si>
  <si>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</si>
  <si>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</si>
  <si>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</si>
  <si>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</si>
  <si>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</si>
  <si>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</si>
  <si>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</si>
  <si>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</si>
  <si>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</si>
  <si>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</si>
  <si>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</si>
  <si>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</si>
  <si>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</si>
  <si>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</si>
  <si>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</si>
  <si>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</si>
  <si>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</si>
  <si>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</si>
  <si>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</si>
  <si>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</si>
  <si>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</si>
  <si>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</si>
  <si>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</si>
  <si>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</si>
  <si>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</si>
  <si>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</si>
  <si>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</si>
  <si>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</si>
  <si>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</si>
  <si>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</si>
  <si>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</si>
  <si>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</si>
  <si>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</si>
  <si>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</si>
  <si>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</si>
  <si>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</si>
  <si>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</si>
  <si>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</si>
  <si>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</si>
  <si>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</si>
  <si>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</si>
  <si>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</si>
  <si>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</si>
  <si>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</si>
  <si>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</si>
  <si>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</si>
  <si>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</si>
  <si>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</si>
  <si>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</si>
  <si>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</si>
  <si>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</si>
  <si>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</si>
  <si>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</si>
  <si>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</si>
  <si>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</si>
  <si>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</si>
  <si>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</si>
  <si>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</si>
  <si>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</si>
  <si>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</si>
  <si>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</si>
  <si>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</si>
  <si>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</si>
  <si>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</si>
  <si>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</si>
  <si>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</si>
  <si>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</si>
  <si>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</si>
  <si>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</si>
  <si>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</si>
  <si>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</si>
  <si>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</si>
  <si>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</si>
  <si>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</si>
  <si>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</si>
  <si>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</si>
  <si>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</si>
  <si>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</si>
  <si>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</si>
  <si>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</si>
  <si>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</si>
  <si>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</si>
  <si>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</si>
  <si>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</si>
  <si>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</si>
  <si>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</si>
  <si>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</si>
  <si>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</si>
  <si>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</si>
  <si>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</si>
  <si>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</si>
  <si>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</si>
  <si>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</si>
  <si>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</si>
  <si>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</si>
  <si>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</si>
  <si>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</si>
  <si>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</si>
  <si>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</si>
  <si>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</si>
  <si>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</si>
  <si>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</si>
  <si>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</si>
  <si>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</si>
  <si>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</si>
  <si>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</si>
  <si>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</si>
  <si>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</si>
  <si>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</si>
  <si>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</si>
  <si>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</si>
  <si>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</si>
  <si>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</si>
  <si>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</si>
  <si>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</si>
  <si>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</si>
  <si>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</si>
  <si>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</si>
  <si>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</si>
  <si>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</si>
  <si>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</si>
  <si>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</si>
  <si>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</si>
  <si>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</si>
  <si>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</si>
  <si>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</si>
  <si>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</si>
  <si>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</si>
  <si>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</si>
  <si>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</si>
  <si>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</si>
  <si>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</si>
  <si>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</si>
  <si>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</si>
  <si>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</si>
  <si>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</si>
  <si>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</si>
  <si>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</si>
  <si>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</si>
  <si>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</si>
  <si>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</si>
  <si>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</si>
  <si>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</si>
  <si>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</si>
  <si>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</si>
  <si>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</si>
  <si>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</si>
  <si>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</si>
  <si>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</si>
  <si>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</si>
  <si>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</si>
  <si>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</si>
  <si>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</si>
  <si>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</si>
  <si>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</si>
  <si>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</si>
  <si>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</si>
  <si>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</si>
  <si>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</si>
  <si>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</si>
  <si>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</si>
  <si>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</si>
  <si>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</si>
  <si>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</si>
  <si>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</si>
  <si>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</si>
  <si>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</si>
  <si>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</si>
  <si>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</si>
  <si>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</si>
  <si>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</si>
  <si>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</si>
  <si>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</si>
  <si>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</si>
  <si>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</si>
  <si>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</si>
  <si>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</si>
  <si>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</si>
  <si>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</si>
  <si>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</si>
  <si>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</si>
  <si>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</si>
  <si>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</si>
  <si>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</si>
  <si>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</si>
  <si>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</si>
  <si>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</si>
  <si>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</si>
  <si>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</si>
  <si>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</si>
  <si>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</si>
  <si>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</si>
  <si>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</si>
  <si>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</si>
  <si>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</si>
  <si>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</si>
  <si>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</si>
  <si>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</si>
  <si>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</si>
  <si>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</si>
  <si>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</si>
  <si>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</si>
  <si>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</si>
  <si>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</si>
  <si>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</si>
  <si>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</si>
  <si>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</si>
  <si>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</si>
  <si>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</si>
  <si>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</si>
  <si>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</si>
  <si>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</si>
  <si>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</si>
  <si>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</si>
  <si>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</si>
  <si>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</si>
  <si>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</si>
  <si>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</si>
  <si>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</si>
  <si>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</si>
  <si>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</si>
  <si>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</si>
  <si>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</si>
  <si>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</si>
  <si>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</si>
  <si>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</si>
  <si>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</si>
  <si>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</si>
  <si>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</si>
  <si>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</si>
  <si>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</si>
  <si>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</si>
  <si>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</si>
  <si>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</si>
  <si>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</si>
  <si>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</si>
  <si>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</si>
  <si>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</si>
  <si>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</si>
  <si>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</si>
  <si>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</si>
  <si>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</si>
  <si>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</si>
  <si>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</si>
  <si>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</si>
  <si>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</si>
  <si>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</si>
  <si>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</si>
  <si>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</si>
  <si>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</si>
  <si>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</si>
  <si>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</si>
  <si>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</si>
  <si>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</si>
  <si>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</si>
  <si>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</si>
  <si>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</si>
  <si>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</si>
  <si>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</si>
  <si>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</si>
  <si>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</si>
  <si>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</si>
  <si>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</si>
  <si>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</si>
  <si>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</si>
  <si>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</si>
  <si>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</si>
  <si>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</si>
  <si>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</si>
  <si>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</si>
  <si>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</si>
  <si>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</si>
  <si>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</si>
  <si>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</si>
  <si>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</si>
  <si>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</si>
  <si>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</si>
  <si>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</si>
  <si>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</si>
  <si>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</si>
  <si>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</si>
  <si>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</si>
  <si>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</si>
  <si>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</si>
  <si>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</si>
  <si>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</si>
  <si>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</si>
  <si>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</si>
  <si>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</si>
  <si>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</si>
  <si>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</si>
  <si>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</si>
  <si>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</si>
  <si>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</si>
  <si>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</si>
  <si>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</si>
  <si>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</si>
  <si>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</si>
  <si>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</si>
  <si>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</si>
  <si>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</si>
  <si>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</si>
  <si>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</si>
  <si>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</si>
  <si>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</si>
  <si>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</si>
  <si>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</si>
  <si>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</si>
  <si>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</si>
  <si>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</si>
  <si>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</si>
  <si>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</si>
  <si>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</si>
  <si>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</si>
  <si>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</si>
  <si>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</si>
  <si>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</si>
  <si>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</si>
  <si>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</si>
  <si>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</si>
  <si>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</si>
  <si>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</si>
  <si>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</si>
  <si>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</si>
  <si>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</si>
  <si>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</si>
  <si>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</si>
  <si>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</si>
  <si>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</si>
  <si>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</si>
  <si>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</si>
  <si>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</si>
  <si>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</si>
  <si>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</si>
  <si>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</si>
  <si>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</si>
  <si>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</si>
  <si>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</si>
  <si>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</si>
  <si>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</si>
  <si>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</si>
  <si>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</si>
  <si>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</si>
  <si>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</si>
  <si>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</si>
  <si>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</si>
  <si>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</si>
  <si>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</si>
  <si>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</si>
  <si>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</si>
  <si>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</si>
  <si>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</si>
  <si>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</si>
  <si>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</si>
  <si>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</si>
  <si>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</si>
  <si>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</si>
  <si>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</si>
  <si>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</si>
  <si>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</si>
  <si>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</si>
  <si>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</si>
  <si>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</si>
  <si>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</si>
  <si>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</si>
  <si>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</si>
  <si>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</si>
  <si>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</si>
  <si>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</si>
  <si>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</si>
  <si>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</si>
  <si>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</si>
  <si>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</si>
  <si>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</si>
  <si>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</si>
  <si>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</si>
  <si>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</si>
  <si>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</si>
  <si>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</si>
  <si>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</si>
  <si>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</si>
  <si>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</si>
  <si>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</si>
  <si>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</si>
  <si>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</si>
  <si>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</si>
  <si>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</si>
  <si>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</si>
  <si>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</si>
  <si>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</si>
  <si>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</si>
  <si>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</si>
  <si>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</si>
  <si>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</si>
  <si>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</si>
  <si>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</si>
  <si>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</si>
  <si>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</si>
  <si>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</si>
  <si>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</si>
  <si>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</si>
  <si>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</si>
  <si>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</si>
  <si>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</si>
  <si>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</si>
  <si>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</si>
  <si>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</si>
  <si>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</si>
  <si>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</si>
  <si>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</si>
  <si>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</si>
  <si>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</si>
  <si>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</si>
  <si>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</si>
  <si>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</si>
  <si>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</si>
  <si>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</si>
  <si>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</si>
  <si>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</si>
  <si>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</si>
  <si>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</si>
  <si>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</si>
  <si>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</si>
  <si>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</si>
  <si>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</si>
  <si>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</si>
  <si>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</si>
  <si>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</si>
  <si>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</si>
  <si>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</si>
  <si>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</si>
  <si>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</si>
  <si>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</si>
  <si>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</si>
  <si>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</si>
  <si>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</si>
  <si>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</si>
  <si>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</si>
  <si>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</si>
  <si>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</si>
  <si>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</si>
  <si>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</si>
  <si>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</si>
  <si>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</si>
  <si>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</si>
  <si>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</si>
  <si>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</si>
  <si>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</si>
  <si>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</si>
  <si>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</si>
  <si>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</si>
  <si>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</si>
  <si>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</si>
  <si>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</si>
  <si>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</si>
  <si>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</si>
  <si>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</si>
  <si>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</si>
  <si>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</si>
  <si>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</si>
  <si>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</si>
  <si>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</si>
  <si>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</si>
  <si>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</si>
  <si>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</si>
  <si>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</si>
  <si>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</si>
  <si>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</si>
  <si>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</si>
  <si>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</si>
  <si>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</si>
  <si>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</si>
  <si>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</si>
  <si>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</si>
  <si>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</si>
  <si>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</si>
  <si>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</si>
  <si>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</si>
  <si>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</si>
  <si>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</si>
  <si>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</si>
  <si>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</si>
  <si>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</si>
  <si>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</si>
  <si>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</si>
  <si>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</si>
  <si>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</si>
  <si>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</si>
  <si>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</si>
  <si>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</si>
  <si>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</si>
  <si>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</si>
  <si>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</si>
  <si>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</si>
  <si>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</si>
  <si>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</si>
  <si>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</si>
  <si>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</si>
  <si>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</si>
  <si>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</si>
  <si>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</si>
  <si>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</si>
  <si>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</si>
  <si>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</si>
  <si>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</si>
  <si>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</si>
  <si>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</si>
  <si>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</si>
  <si>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</si>
  <si>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</si>
  <si>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</si>
  <si>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</si>
  <si>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</si>
  <si>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</si>
  <si>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</si>
  <si>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</si>
  <si>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</si>
  <si>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</si>
  <si>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</si>
  <si>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</si>
  <si>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</si>
  <si>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</si>
  <si>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</si>
  <si>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</si>
  <si>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</si>
  <si>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</si>
  <si>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</si>
  <si>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</si>
  <si>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</si>
  <si>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</si>
  <si>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</si>
  <si>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</si>
  <si>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</si>
  <si>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</si>
  <si>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</si>
  <si>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</si>
  <si>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</si>
  <si>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</si>
  <si>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</si>
  <si>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</si>
  <si>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</si>
  <si>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</si>
  <si>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</si>
  <si>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</si>
  <si>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</si>
  <si>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</si>
  <si>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</si>
  <si>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</si>
  <si>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</si>
  <si>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</si>
  <si>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</si>
  <si>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</si>
  <si>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</si>
  <si>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</si>
  <si>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</si>
  <si>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</si>
  <si>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</si>
  <si>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</si>
  <si>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</si>
  <si>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</si>
  <si>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</si>
  <si>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</si>
  <si>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</si>
  <si>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</si>
  <si>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</si>
  <si>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</si>
  <si>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</si>
  <si>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</si>
  <si>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</si>
  <si>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</si>
  <si>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</si>
  <si>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</si>
  <si>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</si>
  <si>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</si>
  <si>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</si>
  <si>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</si>
  <si>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</si>
  <si>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</si>
  <si>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</si>
  <si>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</si>
  <si>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</si>
  <si>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</si>
  <si>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</si>
  <si>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</si>
  <si>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</si>
  <si>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</si>
  <si>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</si>
  <si>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</si>
  <si>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</si>
  <si>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</si>
  <si>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</si>
  <si>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</si>
  <si>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</si>
  <si>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</si>
  <si>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</si>
  <si>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</si>
  <si>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</si>
  <si>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</si>
  <si>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</si>
  <si>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</si>
  <si>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</si>
  <si>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</si>
  <si>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</si>
  <si>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</si>
  <si>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</si>
  <si>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</si>
  <si>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</si>
  <si>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</si>
  <si>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</si>
  <si>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</si>
  <si>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</si>
  <si>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</si>
  <si>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</si>
  <si>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</si>
  <si>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</si>
  <si>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</si>
  <si>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</si>
  <si>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</si>
  <si>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</si>
  <si>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</si>
  <si>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</si>
  <si>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</si>
  <si>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</si>
  <si>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</si>
  <si>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</si>
  <si>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</si>
  <si>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</si>
  <si>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</si>
  <si>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</si>
  <si>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</si>
  <si>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</si>
  <si>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</si>
  <si>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</si>
  <si>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</si>
  <si>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</si>
  <si>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</si>
  <si>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</si>
  <si>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</si>
  <si>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</si>
  <si>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</si>
  <si>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</si>
  <si>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</si>
  <si>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</si>
  <si>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</si>
  <si>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</si>
  <si>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</si>
  <si>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</si>
  <si>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</si>
  <si>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</si>
  <si>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</si>
  <si>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</si>
  <si>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</si>
  <si>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</si>
  <si>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</si>
  <si>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</si>
  <si>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</si>
  <si>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</si>
  <si>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</si>
  <si>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</si>
  <si>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</si>
  <si>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</si>
  <si>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</si>
  <si>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</si>
  <si>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</si>
  <si>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</si>
  <si>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</si>
  <si>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</si>
  <si>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</si>
  <si>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</si>
  <si>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</si>
  <si>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</si>
  <si>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</si>
  <si>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</si>
  <si>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</si>
  <si>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</si>
  <si>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</si>
  <si>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</si>
  <si>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</si>
  <si>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</si>
  <si>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</si>
  <si>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</si>
  <si>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</si>
  <si>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</si>
  <si>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</si>
  <si>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</si>
  <si>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</si>
  <si>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</si>
  <si>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</si>
  <si>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</si>
  <si>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</si>
  <si>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</si>
  <si>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</si>
  <si>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</si>
  <si>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</si>
  <si>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</si>
  <si>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</si>
  <si>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</si>
  <si>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</si>
  <si>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</si>
  <si>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</si>
  <si>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</si>
  <si>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</si>
  <si>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</si>
  <si>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</si>
  <si>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</si>
  <si>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</si>
  <si>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</si>
  <si>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</si>
  <si>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</si>
  <si>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</si>
  <si>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</si>
  <si>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</si>
  <si>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</si>
  <si>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</si>
  <si>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</si>
  <si>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</si>
  <si>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</si>
  <si>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</si>
  <si>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</si>
  <si>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</si>
  <si>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</si>
  <si>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</si>
  <si>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</si>
  <si>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</si>
  <si>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</si>
  <si>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</si>
  <si>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</si>
  <si>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</si>
  <si>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</si>
  <si>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</si>
  <si>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</si>
  <si>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</si>
  <si>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</si>
  <si>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</si>
  <si>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</si>
  <si>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</si>
  <si>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</si>
  <si>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</si>
  <si>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</si>
  <si>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</si>
  <si>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</si>
  <si>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</si>
  <si>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</si>
  <si>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</si>
  <si>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</si>
  <si>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</si>
  <si>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</si>
  <si>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</si>
  <si>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</si>
  <si>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</si>
  <si>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</si>
  <si>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</si>
  <si>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</si>
  <si>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</si>
  <si>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</si>
  <si>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</si>
  <si>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</si>
  <si>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</si>
  <si>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</si>
  <si>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</si>
  <si>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</si>
  <si>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</si>
  <si>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</si>
  <si>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</si>
  <si>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</si>
  <si>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</si>
  <si>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</si>
  <si>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</si>
  <si>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</si>
  <si>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</si>
  <si>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</si>
  <si>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</si>
  <si>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</si>
  <si>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</si>
  <si>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</si>
  <si>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</si>
  <si>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</si>
  <si>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</si>
  <si>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</si>
  <si>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</si>
  <si>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</si>
  <si>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</si>
  <si>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</si>
  <si>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</si>
  <si>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</si>
  <si>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</si>
  <si>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</si>
  <si>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</si>
  <si>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</si>
  <si>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</si>
  <si>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</si>
  <si>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</si>
  <si>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</si>
  <si>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</si>
  <si>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</si>
  <si>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</si>
  <si>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</si>
  <si>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</si>
  <si>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</si>
  <si>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</si>
  <si>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</si>
  <si>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</si>
  <si>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</si>
  <si>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</si>
  <si>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</si>
  <si>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</si>
  <si>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</si>
  <si>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</si>
  <si>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</si>
  <si>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</si>
  <si>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</si>
  <si>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</si>
  <si>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</si>
  <si>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</si>
  <si>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</si>
  <si>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</si>
  <si>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</si>
  <si>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</si>
  <si>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</si>
  <si>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</si>
  <si>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</si>
  <si>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</si>
  <si>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</si>
  <si>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</si>
  <si>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</si>
  <si>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</si>
  <si>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</si>
  <si>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</si>
  <si>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</si>
  <si>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</si>
  <si>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</si>
  <si>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</si>
  <si>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</si>
  <si>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</si>
  <si>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</si>
  <si>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</si>
  <si>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</si>
  <si>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</si>
  <si>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</si>
  <si>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</si>
  <si>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</si>
  <si>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</si>
  <si>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</si>
  <si>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</si>
  <si>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</si>
  <si>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</si>
  <si>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</si>
  <si>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</si>
  <si>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</si>
  <si>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</si>
  <si>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</si>
  <si>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</si>
  <si>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</si>
  <si>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</si>
  <si>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</si>
  <si>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</si>
  <si>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</si>
  <si>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</si>
  <si>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</si>
  <si>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</si>
  <si>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</si>
  <si>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</si>
  <si>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</si>
  <si>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</si>
  <si>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</si>
  <si>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</si>
  <si>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</si>
  <si>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</si>
  <si>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</si>
  <si>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</si>
  <si>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</si>
  <si>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</si>
  <si>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</si>
  <si>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</si>
  <si>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</si>
  <si>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</si>
  <si>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</si>
  <si>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</si>
  <si>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</si>
  <si>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</si>
  <si>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</si>
  <si>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</si>
  <si>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</si>
  <si>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</si>
  <si>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</si>
  <si>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</si>
  <si>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</si>
  <si>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</si>
  <si>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</si>
  <si>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</si>
  <si>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</si>
  <si>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</si>
  <si>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</si>
  <si>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</si>
  <si>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</si>
  <si>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</si>
  <si>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</si>
  <si>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</si>
  <si>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</si>
  <si>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</si>
  <si>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</si>
  <si>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</si>
  <si>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</si>
  <si>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</si>
  <si>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</si>
  <si>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</si>
  <si>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</si>
  <si>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</si>
  <si>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</si>
  <si>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</si>
  <si>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</si>
  <si>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</si>
  <si>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</si>
  <si>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</si>
  <si>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</si>
  <si>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</si>
  <si>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</si>
  <si>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</si>
  <si>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</si>
  <si>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</si>
  <si>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</si>
  <si>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</si>
  <si>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</si>
  <si>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</si>
  <si>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</si>
  <si>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</si>
  <si>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</si>
  <si>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</si>
  <si>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</si>
  <si>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</si>
  <si>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</si>
  <si>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</si>
  <si>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</si>
  <si>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</si>
  <si>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</si>
  <si>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</si>
  <si>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</si>
  <si>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</si>
  <si>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</si>
  <si>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</si>
  <si>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</si>
  <si>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</si>
  <si>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</si>
  <si>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</si>
  <si>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</si>
  <si>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</si>
  <si>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</si>
  <si>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</si>
  <si>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</si>
  <si>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</si>
  <si>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</si>
  <si>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</si>
  <si>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</si>
  <si>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</si>
  <si>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</si>
  <si>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</si>
  <si>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</si>
  <si>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</si>
  <si>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</si>
  <si>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</si>
  <si>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</si>
  <si>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</si>
  <si>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</si>
  <si>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</si>
  <si>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</si>
  <si>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</si>
  <si>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</si>
  <si>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</si>
  <si>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</si>
  <si>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</si>
  <si>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</si>
  <si>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</si>
  <si>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</si>
  <si>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</si>
  <si>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</si>
  <si>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</si>
  <si>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</si>
  <si>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</si>
  <si>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</si>
  <si>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</si>
  <si>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</si>
  <si>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</si>
  <si>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</si>
  <si>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</si>
  <si>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</si>
  <si>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</si>
  <si>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</si>
  <si>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</si>
  <si>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</si>
  <si>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</si>
  <si>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</si>
  <si>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</si>
  <si>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</si>
  <si>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</si>
  <si>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</si>
  <si>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</si>
  <si>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</si>
  <si>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</si>
  <si>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</si>
  <si>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</si>
  <si>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</si>
  <si>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</si>
  <si>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</si>
  <si>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</si>
  <si>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</si>
  <si>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</si>
  <si>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</si>
  <si>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</si>
  <si>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</si>
  <si>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</si>
  <si>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</si>
  <si>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</si>
  <si>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</si>
  <si>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</si>
  <si>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</si>
  <si>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</si>
  <si>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</si>
  <si>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</si>
  <si>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</si>
  <si>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</si>
  <si>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</si>
  <si>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</si>
  <si>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</si>
  <si>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</si>
  <si>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</si>
  <si>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</si>
  <si>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</si>
  <si>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</si>
  <si>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</si>
  <si>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</si>
  <si>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</si>
  <si>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</si>
  <si>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</si>
  <si>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</si>
  <si>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</si>
  <si>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</si>
  <si>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</si>
  <si>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</si>
  <si>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</si>
  <si>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</si>
  <si>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</si>
  <si>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</si>
  <si>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</si>
  <si>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</si>
  <si>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</si>
  <si>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</si>
  <si>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</si>
  <si>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</si>
  <si>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</si>
  <si>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</si>
  <si>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</si>
  <si>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</si>
  <si>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</si>
  <si>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</si>
  <si>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</si>
  <si>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</si>
  <si>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</si>
  <si>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</si>
  <si>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</si>
  <si>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</si>
  <si>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</si>
  <si>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</si>
  <si>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</si>
  <si>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</si>
  <si>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</si>
  <si>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</si>
  <si>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</si>
  <si>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</si>
  <si>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</si>
  <si>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</si>
  <si>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</si>
  <si>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</si>
  <si>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</si>
  <si>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</si>
  <si>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</si>
  <si>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</si>
  <si>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</si>
  <si>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</si>
  <si>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</si>
  <si>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</si>
  <si>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</si>
  <si>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</si>
  <si>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</si>
  <si>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</si>
  <si>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</si>
  <si>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</si>
  <si>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</si>
  <si>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</si>
  <si>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</si>
  <si>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</si>
  <si>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</si>
  <si>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</si>
  <si>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</si>
  <si>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</si>
  <si>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</si>
  <si>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</si>
  <si>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</si>
  <si>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</si>
  <si>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</si>
  <si>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</si>
  <si>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</si>
  <si>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</si>
  <si>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</si>
  <si>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</si>
  <si>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</si>
  <si>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</si>
  <si>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</si>
  <si>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</si>
  <si>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</si>
  <si>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</si>
  <si>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</si>
  <si>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</si>
  <si>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</si>
  <si>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</si>
  <si>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</si>
  <si>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</si>
  <si>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</si>
  <si>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</si>
  <si>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</si>
  <si>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</si>
  <si>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</si>
  <si>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</si>
  <si>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</si>
  <si>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</si>
  <si>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</si>
  <si>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</si>
  <si>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</si>
  <si>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</si>
  <si>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</si>
  <si>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</si>
  <si>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</si>
  <si>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</si>
  <si>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</si>
  <si>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</si>
  <si>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</si>
  <si>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</si>
  <si>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</si>
  <si>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</si>
  <si>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</si>
  <si>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</si>
  <si>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</si>
  <si>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</si>
  <si>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</si>
  <si>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</si>
  <si>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</si>
  <si>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</si>
  <si>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</si>
  <si>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</si>
  <si>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</si>
  <si>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</si>
  <si>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</si>
  <si>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</si>
  <si>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</si>
  <si>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</si>
  <si>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</si>
  <si>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</si>
  <si>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</si>
  <si>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</si>
  <si>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</si>
  <si>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</si>
  <si>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</si>
  <si>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</si>
  <si>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</si>
  <si>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</si>
  <si>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</si>
  <si>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</si>
  <si>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</si>
  <si>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</si>
  <si>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</si>
  <si>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</si>
  <si>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</si>
  <si>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</si>
  <si>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</si>
  <si>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</si>
  <si>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</si>
  <si>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</si>
  <si>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</si>
  <si>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</si>
  <si>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</si>
  <si>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</si>
  <si>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</si>
  <si>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</si>
  <si>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</si>
  <si>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</si>
  <si>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</si>
  <si>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</si>
  <si>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</si>
  <si>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</si>
  <si>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</si>
  <si>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</si>
  <si>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</si>
  <si>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</si>
  <si>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</si>
  <si>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</si>
  <si>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</si>
  <si>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</si>
  <si>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</si>
  <si>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</si>
  <si>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</si>
  <si>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</si>
  <si>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</si>
  <si>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</si>
  <si>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</si>
  <si>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</si>
  <si>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</si>
  <si>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</si>
  <si>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</si>
  <si>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</si>
  <si>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</si>
  <si>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</si>
  <si>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</si>
  <si>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</si>
  <si>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</si>
  <si>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</si>
  <si>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</si>
  <si>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</si>
  <si>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</si>
  <si>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</si>
  <si>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</si>
  <si>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</si>
  <si>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</si>
  <si>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</si>
  <si>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</si>
  <si>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</si>
  <si>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</si>
  <si>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</si>
  <si>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</si>
  <si>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</si>
  <si>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</si>
  <si>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</si>
  <si>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</si>
  <si>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</si>
  <si>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</si>
  <si>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</si>
  <si>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</si>
  <si>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</si>
  <si>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</si>
  <si>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</si>
  <si>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</si>
  <si>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</si>
  <si>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</si>
  <si>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</si>
  <si>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</si>
  <si>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</si>
  <si>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</si>
  <si>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</si>
  <si>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</si>
  <si>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</si>
  <si>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</si>
  <si>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</si>
  <si>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</si>
  <si>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</si>
  <si>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</si>
  <si>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</si>
  <si>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</si>
  <si>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</si>
  <si>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</si>
  <si>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</si>
  <si>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</si>
  <si>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</si>
  <si>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</si>
  <si>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</si>
  <si>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</si>
  <si>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</si>
  <si>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</si>
  <si>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</si>
  <si>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</si>
  <si>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</si>
  <si>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</si>
  <si>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</si>
  <si>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</si>
  <si>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</si>
  <si>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</si>
  <si>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</si>
  <si>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</si>
  <si>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</si>
  <si>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</si>
  <si>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</si>
  <si>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</si>
  <si>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</si>
  <si>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</si>
  <si>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</si>
  <si>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</si>
  <si>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</si>
  <si>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</si>
  <si>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</si>
  <si>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</si>
  <si>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</si>
  <si>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</si>
  <si>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</si>
  <si>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</si>
  <si>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</si>
  <si>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</si>
  <si>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</si>
  <si>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</si>
  <si>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</si>
  <si>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</si>
  <si>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</si>
  <si>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</si>
  <si>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</si>
  <si>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</si>
  <si>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</si>
  <si>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</si>
  <si>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</si>
  <si>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</si>
  <si>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</si>
  <si>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</si>
  <si>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</si>
  <si>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</si>
  <si>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</si>
  <si>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</si>
  <si>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</si>
  <si>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</si>
  <si>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</si>
  <si>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</si>
  <si>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</si>
  <si>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</si>
  <si>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</si>
  <si>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</si>
  <si>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</si>
  <si>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</si>
  <si>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</si>
  <si>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</si>
  <si>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</si>
  <si>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</si>
  <si>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</si>
  <si>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</si>
  <si>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</si>
  <si>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</si>
  <si>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</si>
  <si>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</si>
  <si>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</si>
  <si>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</si>
  <si>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</si>
  <si>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</si>
  <si>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</si>
  <si>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</si>
  <si>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</si>
  <si>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</si>
  <si>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</si>
  <si>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</si>
  <si>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</si>
  <si>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</si>
  <si>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</si>
  <si>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</si>
  <si>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</si>
  <si>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</si>
  <si>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</si>
  <si>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</si>
  <si>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</si>
  <si>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</si>
  <si>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</si>
  <si>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</si>
  <si>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</si>
  <si>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</si>
  <si>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</si>
  <si>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</si>
  <si>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</si>
  <si>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</si>
  <si>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</si>
  <si>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</si>
  <si>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</si>
  <si>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</si>
  <si>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</si>
  <si>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</si>
  <si>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</si>
  <si>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</si>
  <si>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</si>
  <si>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</si>
  <si>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</si>
  <si>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</si>
  <si>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</si>
  <si>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</si>
  <si>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</si>
  <si>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</si>
  <si>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</si>
  <si>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</si>
  <si>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</si>
  <si>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</si>
  <si>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</si>
  <si>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</si>
  <si>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</si>
  <si>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</si>
  <si>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</si>
  <si>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</si>
  <si>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</si>
  <si>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</si>
  <si>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</si>
  <si>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</si>
  <si>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</si>
  <si>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</si>
  <si>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</si>
  <si>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</si>
  <si>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</si>
  <si>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</si>
  <si>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</si>
  <si>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</si>
  <si>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</si>
  <si>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</si>
  <si>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</si>
  <si>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</si>
  <si>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</si>
  <si>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</si>
  <si>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</si>
  <si>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</si>
  <si>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</si>
  <si>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</si>
  <si>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</si>
  <si>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</si>
  <si>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</si>
  <si>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</si>
  <si>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</si>
  <si>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</si>
  <si>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</si>
  <si>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</si>
  <si>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</si>
  <si>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</si>
  <si>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</si>
  <si>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</si>
  <si>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</si>
  <si>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</si>
  <si>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</si>
  <si>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</si>
  <si>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</si>
  <si>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</si>
  <si>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</si>
  <si>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</si>
  <si>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</si>
  <si>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</si>
  <si>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</si>
  <si>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</si>
  <si>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</si>
  <si>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</si>
  <si>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</si>
  <si>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</si>
  <si>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</si>
  <si>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</si>
  <si>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</si>
  <si>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</si>
  <si>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</si>
  <si>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</si>
  <si>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</si>
  <si>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</si>
  <si>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</si>
  <si>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</si>
  <si>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</si>
  <si>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</si>
  <si>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</si>
  <si>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</si>
  <si>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</si>
  <si>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</si>
  <si>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</si>
  <si>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</si>
  <si>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</si>
  <si>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</si>
  <si>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</si>
  <si>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</si>
  <si>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</si>
  <si>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</si>
  <si>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</si>
  <si>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</si>
  <si>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</si>
  <si>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</si>
  <si>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</si>
  <si>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</si>
  <si>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</si>
  <si>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</si>
  <si>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</si>
  <si>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</si>
  <si>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</si>
  <si>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</si>
  <si>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</si>
  <si>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</si>
  <si>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</si>
  <si>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</si>
  <si>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</si>
  <si>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</si>
  <si>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</si>
  <si>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</si>
  <si>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</si>
  <si>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</si>
  <si>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</si>
  <si>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</si>
  <si>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</si>
  <si>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</si>
  <si>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</si>
  <si>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</si>
  <si>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</si>
  <si>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</si>
  <si>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</si>
  <si>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</si>
  <si>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</si>
  <si>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</si>
  <si>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</si>
  <si>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</si>
  <si>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</si>
  <si>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</si>
  <si>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</si>
  <si>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</si>
  <si>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</si>
  <si>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</si>
  <si>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</si>
  <si>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</si>
  <si>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</si>
  <si>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</si>
  <si>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</si>
  <si>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</si>
  <si>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</si>
  <si>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</si>
  <si>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</si>
  <si>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</si>
  <si>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</si>
  <si>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</si>
  <si>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</si>
  <si>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</si>
  <si>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</si>
  <si>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</si>
  <si>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</si>
  <si>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</si>
  <si>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</si>
  <si>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</si>
  <si>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</si>
  <si>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</si>
  <si>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</si>
  <si>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</si>
  <si>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</si>
  <si>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</si>
  <si>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</si>
  <si>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</si>
  <si>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</si>
  <si>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</si>
  <si>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</si>
  <si>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</si>
  <si>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</si>
  <si>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</si>
  <si>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</si>
  <si>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</si>
  <si>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</si>
  <si>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</si>
  <si>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</si>
  <si>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</si>
  <si>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</si>
  <si>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</si>
  <si>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</si>
  <si>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</si>
  <si>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</si>
  <si>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</si>
  <si>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</si>
  <si>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</si>
  <si>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</si>
  <si>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</si>
  <si>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</si>
  <si>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</si>
  <si>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</si>
  <si>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</si>
  <si>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</si>
  <si>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</si>
  <si>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</si>
  <si>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</si>
  <si>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</si>
  <si>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</si>
  <si>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</si>
  <si>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</si>
  <si>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</si>
  <si>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</si>
  <si>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</si>
  <si>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</si>
  <si>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</si>
  <si>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</si>
  <si>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</si>
  <si>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</si>
  <si>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</si>
  <si>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</si>
  <si>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</si>
  <si>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</si>
  <si>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</si>
  <si>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</si>
  <si>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</si>
  <si>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</si>
  <si>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</si>
  <si>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</si>
  <si>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</si>
  <si>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</si>
  <si>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</si>
  <si>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</si>
  <si>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</si>
  <si>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</si>
  <si>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</si>
  <si>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</si>
  <si>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</si>
  <si>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</si>
  <si>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</si>
  <si>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</si>
  <si>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</si>
  <si>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</si>
  <si>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</si>
  <si>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</si>
  <si>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</si>
  <si>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</si>
  <si>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</si>
  <si>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</si>
  <si>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</si>
  <si>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</si>
  <si>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</si>
  <si>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</si>
  <si>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</si>
  <si>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</si>
  <si>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</si>
  <si>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</si>
  <si>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</si>
  <si>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</si>
  <si>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</si>
  <si>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</si>
  <si>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</si>
  <si>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</si>
  <si>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</si>
  <si>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</si>
  <si>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</si>
  <si>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</si>
  <si>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</si>
  <si>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</si>
  <si>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</si>
  <si>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</si>
  <si>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</si>
  <si>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</si>
  <si>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</si>
  <si>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</si>
  <si>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</si>
  <si>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</si>
  <si>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</si>
  <si>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</si>
  <si>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</si>
  <si>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</si>
  <si>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</si>
  <si>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</si>
  <si>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</si>
  <si>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</si>
  <si>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</si>
  <si>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</si>
  <si>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</si>
  <si>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</si>
  <si>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</si>
  <si>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</si>
  <si>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</si>
  <si>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</si>
  <si>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</si>
  <si>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</si>
  <si>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</si>
  <si>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</si>
  <si>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</si>
  <si>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</si>
  <si>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</si>
  <si>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</si>
  <si>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</si>
  <si>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</si>
  <si>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</si>
  <si>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</si>
  <si>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</si>
  <si>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</si>
  <si>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</si>
  <si>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</si>
  <si>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</si>
  <si>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</si>
  <si>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</si>
  <si>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</si>
  <si>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</si>
  <si>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</si>
  <si>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</si>
  <si>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</si>
  <si>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</si>
  <si>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</si>
  <si>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</si>
  <si>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</si>
  <si>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</si>
  <si>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</si>
  <si>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</si>
  <si>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</si>
  <si>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</si>
  <si>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</si>
  <si>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</si>
  <si>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</si>
  <si>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</si>
  <si>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</si>
  <si>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</si>
  <si>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</si>
  <si>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</si>
  <si>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</si>
  <si>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</si>
  <si>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</si>
  <si>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</si>
  <si>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</si>
  <si>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</si>
  <si>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</si>
  <si>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</si>
  <si>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</si>
  <si>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</si>
  <si>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</si>
  <si>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</si>
  <si>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</si>
  <si>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</si>
  <si>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</si>
  <si>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</si>
  <si>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</si>
  <si>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</si>
  <si>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</si>
  <si>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</si>
  <si>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</si>
  <si>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</si>
  <si>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</si>
  <si>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</si>
  <si>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</si>
  <si>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</si>
  <si>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</si>
  <si>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</si>
  <si>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</si>
  <si>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</si>
  <si>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</si>
  <si>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</si>
  <si>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</si>
  <si>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</si>
  <si>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</si>
  <si>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</si>
  <si>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</si>
  <si>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</si>
  <si>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</si>
  <si>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</si>
  <si>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</si>
  <si>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</si>
  <si>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</si>
  <si>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</si>
  <si>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</si>
  <si>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</si>
  <si>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</si>
  <si>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</si>
  <si>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</si>
  <si>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</si>
  <si>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</si>
  <si>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</si>
  <si>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</si>
  <si>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</si>
  <si>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</si>
  <si>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</si>
  <si>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</si>
  <si>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</si>
  <si>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</si>
  <si>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</si>
  <si>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</si>
  <si>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</si>
  <si>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</si>
  <si>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</si>
  <si>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</si>
  <si>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</si>
  <si>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</si>
  <si>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</si>
  <si>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</si>
  <si>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</si>
  <si>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</si>
  <si>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</si>
  <si>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</si>
  <si>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</si>
  <si>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</si>
  <si>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</si>
  <si>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</si>
  <si>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</si>
  <si>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</si>
  <si>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</si>
  <si>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</si>
  <si>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</si>
  <si>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</si>
  <si>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</si>
  <si>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</si>
  <si>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</si>
  <si>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</si>
  <si>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</si>
  <si>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</si>
  <si>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</si>
  <si>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</si>
  <si>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</si>
  <si>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</si>
  <si>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</si>
  <si>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</si>
  <si>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</si>
  <si>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</si>
  <si>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</si>
  <si>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</si>
  <si>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</si>
  <si>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</si>
  <si>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</si>
  <si>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</si>
  <si>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</si>
  <si>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</si>
  <si>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</si>
  <si>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</si>
  <si>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</si>
  <si>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</si>
  <si>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</si>
  <si>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</si>
  <si>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</si>
  <si>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</si>
  <si>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</si>
  <si>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</si>
  <si>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</si>
  <si>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</si>
  <si>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</si>
  <si>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</si>
  <si>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</si>
  <si>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</si>
  <si>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</si>
  <si>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</si>
  <si>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</si>
  <si>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</si>
  <si>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</si>
  <si>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</si>
  <si>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</si>
  <si>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</si>
  <si>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</si>
  <si>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</si>
  <si>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</si>
  <si>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</si>
  <si>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</si>
  <si>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</si>
  <si>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</si>
  <si>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</si>
  <si>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</si>
  <si>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</si>
  <si>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</si>
  <si>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</si>
  <si>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</si>
  <si>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</si>
  <si>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</si>
  <si>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</si>
  <si>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</si>
  <si>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</si>
  <si>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</si>
  <si>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</si>
  <si>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</si>
  <si>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</si>
  <si>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</si>
  <si>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</si>
  <si>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</si>
  <si>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</si>
  <si>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</si>
  <si>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</si>
  <si>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</si>
  <si>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</si>
  <si>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</si>
  <si>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</si>
  <si>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</si>
  <si>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</si>
  <si>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</si>
  <si>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</si>
  <si>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</si>
  <si>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</si>
  <si>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</si>
  <si>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</si>
  <si>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</si>
  <si>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</si>
  <si>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</si>
  <si>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</si>
  <si>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</si>
  <si>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</si>
  <si>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</si>
  <si>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</si>
  <si>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</si>
  <si>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</si>
  <si>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</si>
  <si>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</si>
  <si>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</si>
  <si>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</si>
  <si>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</si>
  <si>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</si>
  <si>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</si>
  <si>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</si>
  <si>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</si>
  <si>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</si>
  <si>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</si>
  <si>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</si>
  <si>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</si>
  <si>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</si>
  <si>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</si>
  <si>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</si>
  <si>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</si>
  <si>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</si>
  <si>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</si>
  <si>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</si>
  <si>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</si>
  <si>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</si>
  <si>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</si>
  <si>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</si>
  <si>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</si>
  <si>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</si>
  <si>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</si>
  <si>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</si>
  <si>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</si>
  <si>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</si>
  <si>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</si>
  <si>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</si>
  <si>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</si>
  <si>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</si>
  <si>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</si>
  <si>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</si>
  <si>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</si>
  <si>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</si>
  <si>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</si>
  <si>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</si>
  <si>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</si>
  <si>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</si>
  <si>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</si>
  <si>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</si>
  <si>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</si>
  <si>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</si>
  <si>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</si>
  <si>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</si>
  <si>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</si>
  <si>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</si>
  <si>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</si>
  <si>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</si>
  <si>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</si>
  <si>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</si>
  <si>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</si>
  <si>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</si>
  <si>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</si>
  <si>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</si>
  <si>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</si>
  <si>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</si>
  <si>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</si>
  <si>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</si>
  <si>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</si>
  <si>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</si>
  <si>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</si>
  <si>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</si>
  <si>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</si>
  <si>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</si>
  <si>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</si>
  <si>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</si>
  <si>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</si>
  <si>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</si>
  <si>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</si>
  <si>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</si>
  <si>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</si>
  <si>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</si>
  <si>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</si>
  <si>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</si>
  <si>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</si>
  <si>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</si>
  <si>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</si>
  <si>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</si>
  <si>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</si>
  <si>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</si>
  <si>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</si>
  <si>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</si>
  <si>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</si>
  <si>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</si>
  <si>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</si>
  <si>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</si>
  <si>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</si>
  <si>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</si>
  <si>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</si>
  <si>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</si>
  <si>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</si>
  <si>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</si>
  <si>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</si>
  <si>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</si>
  <si>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</si>
  <si>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</si>
  <si>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</si>
  <si>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</si>
  <si>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</si>
  <si>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</si>
  <si>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</si>
  <si>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</si>
  <si>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</si>
  <si>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</si>
  <si>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</si>
  <si>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</si>
  <si>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</si>
  <si>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</si>
  <si>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</si>
  <si>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</si>
  <si>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</si>
  <si>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</si>
  <si>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</si>
  <si>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</si>
  <si>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</si>
  <si>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</si>
  <si>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</si>
  <si>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</si>
  <si>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</si>
  <si>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</si>
  <si>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</si>
  <si>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</si>
  <si>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</si>
  <si>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</si>
  <si>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</si>
  <si>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</si>
  <si>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</si>
  <si>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</si>
  <si>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</si>
  <si>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</si>
  <si>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</si>
  <si>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</si>
  <si>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</si>
  <si>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</si>
  <si>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</si>
  <si>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</si>
  <si>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</si>
  <si>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</si>
  <si>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</si>
  <si>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</si>
  <si>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</si>
  <si>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</si>
  <si>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</si>
  <si>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</si>
  <si>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</si>
  <si>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</si>
  <si>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</si>
  <si>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</si>
  <si>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</si>
  <si>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</si>
  <si>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</si>
  <si>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</si>
  <si>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</si>
  <si>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</si>
  <si>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</si>
  <si>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</si>
  <si>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</si>
  <si>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</si>
  <si>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</si>
  <si>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</si>
  <si>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</si>
  <si>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</si>
  <si>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</si>
  <si>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</si>
  <si>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</si>
  <si>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</si>
  <si>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</si>
  <si>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</si>
  <si>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</si>
  <si>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</si>
  <si>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</si>
  <si>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</si>
  <si>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</si>
  <si>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</si>
  <si>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</si>
  <si>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</si>
  <si>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</si>
  <si>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</si>
  <si>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</si>
  <si>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</si>
  <si>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</si>
  <si>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</si>
  <si>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</si>
  <si>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</si>
  <si>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</si>
  <si>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</si>
  <si>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</si>
  <si>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</si>
  <si>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</si>
  <si>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</si>
  <si>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</si>
  <si>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</si>
  <si>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</si>
  <si>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</si>
  <si>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</si>
  <si>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</si>
  <si>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</si>
  <si>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</si>
  <si>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</si>
  <si>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</si>
  <si>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</si>
  <si>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</si>
  <si>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</si>
  <si>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</si>
  <si>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</si>
  <si>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</si>
  <si>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</si>
  <si>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</si>
  <si>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</si>
  <si>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</si>
  <si>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</si>
  <si>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</si>
  <si>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</si>
  <si>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</si>
  <si>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</si>
  <si>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</si>
  <si>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</si>
  <si>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</si>
  <si>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</si>
  <si>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</si>
  <si>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</si>
  <si>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</si>
  <si>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</si>
  <si>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</si>
  <si>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</si>
  <si>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</si>
  <si>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</si>
  <si>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</si>
  <si>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</si>
  <si>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</si>
  <si>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</si>
  <si>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</si>
  <si>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</si>
  <si>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</si>
  <si>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</si>
  <si>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</si>
  <si>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</si>
  <si>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</si>
  <si>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</si>
  <si>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</si>
  <si>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</si>
  <si>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</si>
  <si>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</si>
  <si>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</si>
  <si>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</si>
  <si>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</si>
  <si>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</si>
  <si>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</si>
  <si>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</si>
  <si>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</si>
  <si>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</si>
  <si>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</si>
  <si>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</si>
  <si>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</si>
  <si>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</si>
  <si>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</si>
  <si>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</si>
  <si>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</si>
  <si>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</si>
  <si>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</si>
  <si>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</si>
  <si>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</si>
  <si>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</si>
  <si>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</si>
  <si>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</si>
  <si>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</si>
  <si>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</si>
  <si>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</si>
  <si>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</si>
  <si>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</si>
  <si>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</si>
  <si>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</si>
  <si>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</si>
  <si>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</si>
  <si>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</si>
  <si>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</si>
  <si>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</si>
  <si>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</si>
  <si>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</si>
  <si>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</si>
  <si>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</si>
  <si>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</si>
  <si>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</si>
  <si>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</si>
  <si>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</si>
  <si>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</si>
  <si>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</si>
  <si>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</si>
  <si>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</si>
  <si>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</si>
  <si>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</si>
  <si>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</si>
  <si>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</si>
  <si>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</si>
  <si>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</si>
  <si>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</si>
  <si>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</si>
  <si>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</si>
  <si>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</si>
  <si>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</si>
  <si>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</si>
  <si>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</si>
  <si>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</si>
  <si>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</si>
  <si>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</si>
  <si>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</si>
  <si>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</si>
  <si>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</si>
  <si>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</si>
  <si>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</si>
  <si>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</si>
  <si>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</si>
  <si>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</si>
  <si>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</si>
  <si>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</si>
  <si>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</si>
  <si>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</si>
  <si>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</si>
  <si>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</si>
  <si>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</si>
  <si>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</si>
  <si>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</si>
  <si>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</si>
  <si>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</si>
  <si>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</si>
  <si>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</si>
  <si>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</si>
  <si>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</si>
  <si>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</si>
  <si>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</si>
  <si>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</si>
  <si>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</si>
  <si>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</si>
  <si>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</si>
  <si>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</si>
  <si>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</si>
  <si>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</si>
  <si>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</si>
  <si>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</si>
  <si>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</si>
  <si>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</si>
  <si>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</si>
  <si>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</si>
  <si>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</si>
  <si>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</si>
  <si>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</si>
  <si>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</si>
  <si>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</si>
  <si>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</si>
  <si>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</si>
  <si>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</si>
  <si>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</si>
  <si>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</si>
  <si>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</si>
  <si>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</si>
  <si>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</si>
  <si>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</si>
  <si>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</si>
  <si>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</si>
  <si>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</si>
  <si>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</si>
  <si>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</si>
  <si>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</si>
  <si>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</si>
  <si>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</si>
  <si>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</si>
  <si>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</si>
  <si>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</si>
  <si>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</si>
  <si>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</si>
  <si>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</si>
  <si>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</si>
  <si>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</si>
  <si>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</si>
  <si>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</si>
  <si>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</si>
  <si>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</si>
  <si>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</si>
  <si>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</si>
  <si>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</si>
  <si>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</si>
  <si>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</si>
  <si>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</si>
  <si>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</si>
  <si>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</si>
  <si>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</si>
  <si>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</si>
  <si>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</si>
  <si>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</si>
  <si>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</si>
  <si>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</si>
  <si>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</si>
  <si>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</si>
  <si>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</si>
  <si>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</si>
  <si>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</si>
  <si>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</si>
  <si>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</si>
  <si>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</si>
  <si>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</si>
  <si>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</si>
  <si>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</si>
  <si>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</si>
  <si>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</si>
  <si>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</si>
  <si>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</si>
  <si>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</si>
  <si>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</si>
  <si>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</si>
  <si>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</si>
  <si>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</si>
  <si>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</si>
  <si>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</si>
  <si>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</si>
  <si>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</si>
  <si>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</si>
  <si>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</si>
  <si>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</si>
  <si>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</si>
  <si>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</si>
  <si>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</si>
  <si>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</si>
  <si>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</si>
  <si>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</si>
  <si>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</si>
  <si>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</si>
  <si>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</si>
  <si>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</si>
  <si>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</si>
  <si>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</si>
  <si>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</si>
  <si>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</si>
  <si>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</si>
  <si>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</si>
  <si>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</si>
  <si>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</si>
  <si>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</si>
  <si>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</si>
  <si>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</si>
  <si>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</si>
  <si>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</si>
  <si>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</si>
  <si>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</si>
  <si>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</si>
  <si>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</si>
  <si>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</si>
  <si>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</si>
  <si>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</si>
  <si>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</si>
  <si>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</si>
  <si>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</si>
  <si>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</si>
  <si>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</si>
  <si>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</si>
  <si>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</si>
  <si>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</si>
  <si>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</si>
  <si>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</si>
  <si>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</si>
  <si>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</si>
  <si>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</si>
  <si>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</si>
  <si>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</si>
  <si>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</si>
  <si>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</si>
  <si>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</si>
  <si>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</si>
  <si>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</si>
  <si>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</si>
  <si>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</si>
  <si>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</si>
  <si>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</si>
  <si>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</si>
  <si>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</si>
  <si>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</si>
  <si>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</si>
  <si>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</si>
  <si>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</si>
  <si>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</si>
  <si>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</si>
  <si>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</si>
  <si>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</si>
  <si>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</si>
  <si>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</si>
  <si>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</si>
  <si>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</si>
  <si>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</si>
  <si>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</si>
  <si>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</si>
  <si>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</si>
  <si>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</si>
  <si>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</si>
  <si>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</si>
  <si>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</si>
  <si>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</si>
  <si>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</si>
  <si>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</si>
  <si>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</si>
  <si>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</si>
  <si>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</si>
  <si>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</si>
  <si>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</si>
  <si>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</si>
  <si>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</si>
  <si>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</si>
  <si>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</si>
  <si>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</si>
  <si>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</si>
  <si>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</si>
  <si>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</si>
  <si>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</si>
  <si>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</si>
  <si>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</si>
  <si>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</si>
  <si>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</si>
  <si>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</si>
  <si>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</si>
  <si>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</si>
  <si>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</si>
  <si>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</si>
  <si>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</si>
  <si>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</si>
  <si>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</si>
  <si>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</si>
  <si>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</si>
  <si>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</si>
  <si>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</si>
  <si>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</si>
  <si>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</si>
  <si>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</si>
  <si>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</si>
  <si>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</si>
  <si>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</si>
  <si>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</si>
  <si>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</si>
  <si>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</si>
  <si>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</si>
  <si>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</si>
  <si>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</si>
  <si>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</si>
  <si>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</si>
  <si>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</si>
  <si>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</si>
  <si>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</si>
  <si>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</si>
  <si>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</si>
  <si>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</si>
  <si>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</si>
  <si>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</si>
  <si>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</si>
  <si>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</si>
  <si>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</si>
  <si>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</si>
  <si>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</si>
  <si>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</si>
  <si>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</si>
  <si>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</si>
  <si>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</si>
  <si>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</si>
  <si>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</si>
  <si>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</si>
  <si>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</si>
  <si>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</si>
  <si>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</si>
  <si>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</si>
  <si>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</si>
  <si>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</si>
  <si>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</si>
  <si>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</si>
  <si>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</si>
  <si>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</si>
  <si>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</si>
  <si>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</si>
  <si>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</si>
  <si>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</si>
  <si>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</si>
  <si>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</si>
  <si>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</si>
  <si>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</si>
  <si>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</si>
  <si>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</si>
  <si>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</si>
  <si>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</si>
  <si>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</si>
  <si>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</si>
  <si>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</si>
  <si>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</si>
  <si>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</si>
  <si>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</si>
  <si>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</si>
  <si>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</si>
  <si>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</si>
  <si>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</si>
  <si>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</si>
  <si>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</si>
  <si>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</si>
  <si>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</si>
  <si>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</si>
  <si>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</si>
  <si>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</si>
  <si>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</si>
  <si>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</si>
  <si>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</si>
  <si>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</si>
  <si>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</si>
  <si>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</si>
  <si>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</si>
  <si>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</si>
  <si>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</si>
  <si>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</si>
  <si>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</si>
  <si>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</si>
  <si>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</si>
  <si>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</si>
  <si>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</si>
  <si>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</si>
  <si>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</si>
  <si>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</si>
  <si>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</si>
  <si>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</si>
  <si>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</si>
  <si>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</si>
  <si>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</si>
  <si>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</si>
  <si>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</si>
  <si>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</si>
  <si>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</si>
  <si>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</si>
  <si>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</si>
  <si>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</si>
  <si>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</si>
  <si>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</si>
  <si>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</si>
  <si>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</si>
  <si>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</si>
  <si>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</si>
  <si>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</si>
  <si>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</si>
  <si>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</si>
  <si>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</si>
  <si>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</si>
  <si>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</si>
  <si>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</si>
  <si>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</si>
  <si>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</si>
  <si>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</si>
  <si>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</si>
  <si>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</si>
  <si>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</si>
  <si>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</si>
  <si>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</si>
  <si>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</si>
  <si>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</si>
  <si>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</si>
  <si>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</si>
  <si>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</si>
  <si>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</si>
  <si>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</si>
  <si>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</si>
  <si>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</si>
  <si>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</si>
  <si>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</si>
  <si>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</si>
  <si>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</si>
  <si>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</si>
  <si>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</si>
  <si>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</si>
  <si>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</si>
  <si>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</si>
  <si>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</si>
  <si>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</si>
  <si>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</si>
  <si>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</si>
  <si>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</si>
  <si>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</si>
  <si>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</si>
  <si>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</si>
  <si>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</si>
  <si>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</si>
  <si>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</si>
  <si>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</si>
  <si>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</si>
  <si>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</si>
  <si>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</si>
  <si>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</si>
  <si>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</si>
  <si>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</si>
  <si>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</si>
  <si>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</si>
  <si>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</si>
  <si>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</si>
  <si>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</si>
  <si>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</si>
  <si>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</si>
  <si>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</si>
  <si>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</si>
  <si>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</si>
  <si>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</si>
  <si>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</si>
  <si>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</si>
  <si>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</si>
  <si>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</si>
  <si>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</si>
  <si>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</si>
  <si>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</si>
  <si>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</si>
  <si>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</si>
  <si>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</si>
  <si>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</si>
  <si>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</si>
  <si>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</si>
  <si>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</si>
  <si>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</si>
  <si>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</si>
  <si>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</si>
  <si>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</si>
  <si>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</si>
  <si>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</si>
  <si>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</si>
  <si>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</si>
  <si>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</si>
  <si>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</si>
  <si>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</si>
  <si>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</si>
  <si>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</si>
  <si>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</si>
  <si>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</si>
  <si>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</si>
  <si>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</si>
  <si>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</si>
  <si>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</si>
  <si>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</si>
  <si>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</si>
  <si>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</si>
  <si>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</si>
  <si>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</si>
  <si>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</si>
  <si>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</si>
  <si>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</si>
  <si>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</si>
  <si>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</si>
  <si>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</si>
  <si>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</si>
  <si>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</si>
  <si>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</si>
  <si>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</si>
  <si>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</si>
  <si>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</si>
  <si>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</si>
  <si>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</si>
  <si>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</si>
  <si>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</si>
  <si>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</si>
  <si>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</si>
  <si>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</si>
  <si>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</si>
  <si>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</si>
  <si>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</si>
  <si>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</si>
  <si>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</si>
  <si>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</si>
  <si>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</si>
  <si>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</si>
  <si>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</si>
  <si>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</si>
  <si>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</si>
  <si>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</si>
  <si>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</si>
  <si>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</si>
  <si>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</si>
  <si>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</si>
  <si>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</si>
  <si>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</si>
  <si>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</si>
  <si>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</si>
  <si>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</si>
  <si>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</si>
  <si>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</si>
  <si>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</si>
  <si>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</si>
  <si>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</si>
  <si>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</si>
  <si>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</si>
  <si>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</si>
  <si>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</si>
  <si>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</si>
  <si>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</si>
  <si>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</si>
  <si>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</si>
  <si>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</si>
  <si>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</si>
  <si>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</si>
  <si>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</si>
  <si>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</si>
  <si>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</si>
  <si>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</si>
  <si>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</si>
  <si>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</si>
  <si>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</si>
  <si>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</si>
  <si>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</si>
  <si>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</si>
  <si>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</si>
  <si>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</si>
  <si>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</si>
  <si>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</si>
  <si>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</si>
  <si>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</si>
  <si>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</si>
  <si>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</si>
  <si>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</si>
  <si>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</si>
  <si>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</si>
  <si>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</si>
  <si>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</si>
  <si>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</si>
  <si>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</si>
  <si>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</si>
  <si>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</si>
  <si>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</si>
  <si>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</si>
  <si>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</si>
  <si>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</si>
  <si>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</si>
  <si>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</si>
  <si>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</si>
  <si>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</si>
  <si>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</si>
  <si>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</si>
  <si>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</si>
  <si>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</si>
  <si>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</si>
  <si>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</si>
  <si>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</si>
  <si>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</si>
  <si>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</si>
  <si>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</si>
  <si>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</si>
  <si>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</si>
  <si>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</si>
  <si>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</si>
  <si>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</si>
  <si>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</si>
  <si>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</si>
  <si>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</si>
  <si>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</si>
  <si>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</si>
  <si>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</si>
  <si>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</si>
  <si>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</si>
  <si>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</si>
  <si>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</si>
  <si>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</si>
  <si>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</si>
  <si>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</si>
  <si>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</si>
  <si>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</si>
  <si>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</si>
  <si>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</si>
  <si>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</si>
  <si>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</si>
  <si>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</si>
  <si>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</si>
  <si>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</si>
  <si>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</si>
  <si>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</si>
  <si>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</si>
  <si>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</si>
  <si>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</si>
  <si>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</si>
  <si>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</si>
  <si>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</si>
  <si>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</si>
  <si>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</si>
  <si>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</si>
  <si>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</si>
  <si>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</si>
  <si>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</si>
  <si>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</si>
  <si>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</si>
  <si>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</si>
  <si>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</si>
  <si>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</si>
  <si>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</si>
  <si>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</si>
  <si>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</si>
  <si>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</si>
  <si>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</si>
  <si>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</si>
  <si>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</si>
  <si>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</si>
  <si>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</si>
  <si>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</si>
  <si>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</si>
  <si>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</si>
  <si>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</si>
  <si>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</si>
  <si>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</si>
  <si>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</si>
  <si>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</si>
  <si>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</si>
  <si>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</si>
  <si>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</si>
  <si>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</si>
  <si>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</si>
  <si>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</si>
  <si>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</si>
  <si>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</si>
  <si>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</si>
  <si>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</si>
  <si>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</si>
  <si>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</si>
  <si>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</si>
  <si>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</si>
  <si>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</si>
  <si>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</si>
  <si>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</si>
  <si>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</si>
  <si>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</si>
  <si>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</si>
  <si>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</si>
  <si>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</si>
  <si>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</si>
  <si>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</si>
  <si>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</si>
  <si>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</si>
  <si>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</si>
  <si>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</si>
  <si>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</si>
  <si>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</si>
  <si>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</si>
  <si>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</si>
  <si>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</si>
  <si>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</si>
  <si>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</si>
  <si>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</si>
  <si>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</si>
  <si>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</si>
  <si>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</si>
  <si>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</si>
  <si>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</si>
  <si>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</si>
  <si>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</si>
  <si>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</si>
  <si>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</si>
  <si>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</si>
  <si>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</si>
  <si>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</si>
  <si>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</si>
  <si>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</si>
  <si>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</si>
  <si>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</si>
  <si>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</si>
  <si>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</si>
  <si>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</si>
  <si>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</si>
  <si>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</si>
  <si>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</si>
  <si>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</si>
  <si>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</si>
  <si>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</si>
  <si>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</si>
  <si>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</si>
  <si>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</si>
  <si>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</si>
  <si>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</si>
  <si>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</si>
  <si>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</si>
  <si>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</si>
  <si>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</si>
  <si>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</si>
  <si>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</si>
  <si>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</si>
  <si>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</si>
  <si>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</si>
  <si>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</si>
  <si>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</si>
  <si>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</si>
  <si>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</si>
  <si>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</si>
  <si>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</si>
  <si>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</si>
  <si>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</si>
  <si>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</si>
  <si>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</si>
  <si>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</si>
  <si>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</si>
  <si>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</si>
  <si>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</si>
  <si>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</si>
  <si>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</si>
  <si>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</si>
  <si>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</si>
  <si>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</si>
  <si>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</si>
  <si>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</si>
  <si>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</si>
  <si>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</si>
  <si>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</si>
  <si>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</si>
  <si>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</si>
  <si>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</si>
  <si>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</si>
  <si>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</si>
  <si>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</si>
  <si>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</si>
  <si>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</si>
  <si>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</si>
  <si>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</si>
  <si>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</si>
  <si>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</si>
  <si>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</si>
  <si>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</si>
  <si>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</si>
  <si>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</si>
  <si>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</si>
  <si>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</si>
  <si>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</si>
  <si>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</si>
  <si>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</si>
  <si>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</si>
  <si>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</si>
  <si>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</si>
  <si>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</si>
  <si>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</si>
  <si>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</si>
  <si>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</si>
  <si>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</si>
  <si>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</si>
  <si>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</si>
  <si>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</si>
  <si>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</si>
  <si>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</si>
  <si>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</si>
  <si>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</si>
  <si>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</si>
  <si>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</si>
  <si>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</si>
  <si>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</si>
  <si>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</si>
  <si>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</si>
  <si>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</si>
  <si>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</si>
  <si>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</si>
  <si>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</si>
  <si>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</si>
  <si>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</si>
  <si>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</si>
  <si>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</si>
  <si>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</si>
  <si>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</si>
  <si>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</si>
  <si>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</si>
  <si>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</si>
  <si>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</si>
  <si>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</si>
  <si>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</si>
  <si>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</si>
  <si>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</si>
  <si>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</si>
  <si>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</si>
  <si>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</si>
  <si>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</si>
  <si>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</si>
  <si>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</si>
  <si>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</si>
  <si>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</si>
  <si>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</si>
  <si>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</si>
  <si>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</si>
  <si>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</si>
  <si>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</si>
  <si>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</si>
  <si>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</si>
  <si>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</si>
  <si>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</si>
  <si>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</si>
  <si>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</si>
  <si>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</si>
  <si>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</si>
  <si>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</si>
  <si>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</si>
  <si>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</si>
  <si>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</si>
  <si>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</si>
  <si>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</si>
  <si>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</si>
  <si>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</si>
  <si>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</si>
  <si>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</si>
  <si>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</si>
  <si>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</si>
  <si>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</si>
  <si>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</si>
  <si>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</si>
  <si>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</si>
  <si>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</si>
  <si>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</si>
  <si>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</si>
  <si>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</si>
  <si>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</si>
  <si>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</si>
  <si>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</si>
  <si>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</si>
  <si>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</si>
  <si>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</si>
  <si>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</si>
  <si>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</si>
  <si>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</si>
  <si>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</si>
  <si>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</si>
  <si>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</si>
  <si>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</si>
  <si>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</si>
  <si>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</si>
  <si>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</si>
  <si>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</si>
  <si>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</si>
  <si>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</si>
  <si>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</si>
  <si>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</si>
  <si>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</si>
  <si>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</si>
  <si>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</si>
  <si>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</si>
  <si>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</si>
  <si>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</si>
  <si>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</si>
  <si>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</si>
  <si>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</si>
  <si>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</si>
  <si>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</si>
  <si>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</si>
  <si>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</si>
  <si>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</si>
  <si>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</si>
  <si>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</si>
  <si>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</si>
  <si>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</si>
  <si>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</si>
  <si>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</si>
  <si>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</si>
  <si>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</si>
  <si>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</si>
  <si>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</si>
  <si>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</si>
  <si>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</si>
  <si>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</si>
  <si>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</si>
  <si>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</si>
  <si>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</si>
  <si>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</si>
  <si>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</si>
  <si>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</si>
  <si>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</si>
  <si>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</si>
  <si>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</si>
  <si>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</si>
  <si>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</si>
  <si>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</si>
  <si>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</si>
  <si>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</si>
  <si>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</si>
  <si>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</si>
  <si>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</si>
  <si>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</si>
  <si>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</si>
  <si>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</si>
  <si>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</si>
  <si>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</si>
  <si>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</si>
  <si>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</si>
  <si>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</si>
  <si>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</si>
  <si>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</si>
  <si>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</si>
  <si>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</si>
  <si>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</si>
  <si>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</si>
  <si>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</si>
  <si>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</si>
  <si>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</si>
  <si>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</si>
  <si>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</si>
  <si>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</si>
  <si>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</si>
  <si>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</si>
  <si>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</si>
  <si>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</si>
  <si>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</si>
  <si>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</si>
  <si>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</si>
  <si>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</si>
  <si>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</si>
  <si>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</si>
  <si>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</si>
  <si>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</si>
  <si>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</si>
  <si>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</si>
  <si>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</si>
  <si>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</si>
  <si>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</si>
  <si>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</si>
  <si>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</si>
  <si>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</si>
  <si>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</si>
  <si>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</si>
  <si>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</si>
  <si>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</si>
  <si>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</si>
  <si>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</si>
  <si>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</si>
  <si>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</si>
  <si>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</si>
  <si>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</si>
  <si>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</si>
  <si>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</si>
  <si>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</si>
  <si>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</si>
  <si>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</si>
  <si>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</si>
  <si>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</si>
  <si>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</si>
  <si>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</si>
  <si>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</si>
  <si>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</si>
  <si>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</si>
  <si>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</si>
  <si>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</si>
  <si>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</si>
  <si>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</si>
  <si>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</si>
  <si>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</si>
  <si>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</si>
  <si>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</si>
  <si>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</si>
  <si>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</si>
  <si>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</si>
  <si>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</si>
  <si>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</si>
  <si>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</si>
  <si>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</si>
  <si>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</si>
  <si>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</si>
  <si>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</si>
  <si>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</si>
  <si>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</si>
  <si>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</si>
  <si>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</si>
  <si>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</si>
  <si>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</si>
  <si>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</si>
  <si>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</si>
  <si>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</si>
  <si>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</si>
  <si>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</si>
  <si>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</si>
  <si>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</si>
  <si>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</si>
  <si>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</si>
  <si>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</si>
  <si>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</si>
  <si>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</si>
  <si>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</si>
  <si>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</si>
  <si>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</si>
  <si>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</si>
  <si>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</si>
  <si>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</si>
  <si>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</si>
  <si>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</si>
  <si>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</si>
  <si>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</si>
  <si>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</si>
  <si>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</si>
  <si>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</si>
  <si>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</si>
  <si>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</si>
  <si>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</si>
  <si>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</si>
  <si>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</si>
  <si>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</si>
  <si>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</si>
  <si>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</si>
  <si>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</si>
  <si>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</si>
  <si>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</si>
  <si>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</si>
  <si>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</si>
  <si>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</si>
  <si>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</si>
  <si>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</si>
  <si>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</si>
  <si>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</si>
  <si>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</si>
  <si>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</si>
  <si>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</si>
  <si>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</si>
  <si>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</si>
  <si>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</si>
  <si>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</si>
  <si>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</si>
  <si>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</si>
  <si>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</si>
  <si>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</si>
  <si>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</si>
  <si>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</si>
  <si>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</si>
  <si>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</si>
  <si>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</si>
  <si>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</si>
  <si>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</si>
  <si>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</si>
  <si>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</si>
  <si>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</si>
  <si>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</si>
  <si>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</si>
  <si>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</si>
  <si>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</si>
  <si>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</si>
  <si>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</si>
  <si>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</si>
  <si>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</si>
  <si>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</si>
  <si>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</si>
  <si>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</si>
  <si>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</si>
  <si>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</si>
  <si>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</si>
  <si>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</si>
  <si>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</si>
  <si>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</si>
  <si>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</si>
  <si>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</si>
  <si>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</si>
  <si>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</si>
  <si>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</si>
  <si>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</si>
  <si>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</si>
  <si>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</si>
  <si>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</si>
  <si>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</si>
  <si>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</si>
  <si>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</si>
  <si>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</si>
  <si>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</si>
  <si>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</si>
  <si>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</si>
  <si>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</si>
  <si>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</si>
  <si>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</si>
  <si>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</si>
  <si>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</si>
  <si>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</si>
  <si>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</si>
  <si>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</si>
  <si>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</si>
  <si>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</si>
  <si>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</si>
  <si>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</si>
  <si>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</si>
  <si>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</si>
  <si>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</si>
  <si>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</si>
  <si>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</si>
  <si>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</si>
  <si>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</si>
  <si>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</si>
  <si>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</si>
  <si>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</si>
  <si>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</si>
  <si>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</si>
  <si>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</si>
  <si>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</si>
  <si>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</si>
  <si>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</si>
  <si>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</si>
  <si>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</si>
  <si>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</si>
  <si>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</si>
  <si>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</si>
  <si>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</si>
  <si>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</si>
  <si>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</si>
  <si>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</si>
  <si>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</si>
  <si>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</si>
  <si>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</si>
  <si>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</si>
  <si>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</si>
  <si>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</si>
  <si>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</si>
  <si>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</si>
  <si>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</si>
  <si>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</si>
  <si>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</si>
  <si>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</si>
  <si>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</si>
  <si>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</si>
  <si>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</si>
  <si>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</si>
  <si>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</si>
  <si>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</si>
  <si>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</si>
  <si>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</si>
  <si>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</si>
  <si>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</si>
  <si>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</si>
  <si>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</si>
  <si>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</si>
  <si>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</si>
  <si>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</si>
  <si>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</si>
  <si>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</si>
  <si>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</si>
  <si>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</si>
  <si>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</si>
  <si>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</si>
  <si>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</si>
  <si>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</si>
  <si>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</si>
  <si>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</si>
  <si>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</si>
  <si>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</si>
  <si>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</si>
  <si>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</si>
  <si>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</si>
  <si>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</si>
  <si>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</si>
  <si>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</si>
  <si>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</si>
  <si>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</si>
  <si>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</si>
  <si>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</si>
  <si>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</si>
  <si>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</si>
  <si>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</si>
  <si>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</si>
  <si>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</si>
  <si>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</si>
  <si>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</si>
  <si>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</si>
  <si>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</si>
  <si>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</si>
  <si>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</si>
  <si>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</si>
  <si>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</si>
  <si>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</si>
  <si>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</si>
  <si>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</si>
  <si>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</si>
  <si>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</si>
  <si>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</si>
  <si>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</si>
  <si>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</si>
  <si>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</si>
  <si>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</si>
  <si>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</si>
  <si>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</si>
  <si>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</si>
  <si>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</si>
  <si>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</si>
  <si>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</si>
  <si>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</si>
  <si>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</si>
  <si>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</si>
  <si>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</si>
  <si>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</si>
  <si>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</si>
  <si>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</si>
  <si>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</si>
  <si>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</si>
  <si>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</si>
  <si>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</si>
  <si>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</si>
  <si>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</si>
  <si>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</si>
  <si>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</si>
  <si>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</si>
  <si>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</si>
  <si>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</si>
  <si>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</si>
  <si>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</si>
  <si>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</si>
  <si>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</si>
  <si>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</si>
  <si>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</si>
  <si>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</si>
  <si>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</si>
  <si>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</si>
  <si>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</si>
  <si>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</si>
  <si>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</si>
  <si>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</si>
  <si>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</si>
  <si>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</si>
  <si>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</si>
  <si>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</si>
  <si>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</si>
  <si>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</si>
  <si>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</si>
  <si>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</si>
  <si>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</si>
  <si>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</si>
  <si>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</si>
  <si>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</si>
  <si>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</si>
  <si>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</si>
  <si>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</si>
  <si>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</si>
  <si>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</si>
  <si>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</si>
  <si>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</si>
  <si>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</si>
  <si>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</si>
  <si>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</si>
  <si>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</si>
  <si>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</si>
  <si>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</si>
  <si>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</si>
  <si>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</si>
  <si>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</si>
  <si>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</si>
  <si>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</si>
  <si>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</si>
  <si>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</si>
  <si>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</si>
  <si>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</si>
  <si>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</si>
  <si>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</si>
  <si>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</si>
  <si>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</si>
  <si>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</si>
  <si>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</si>
  <si>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</si>
  <si>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</si>
  <si>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</si>
  <si>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</si>
  <si>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</si>
  <si>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</si>
  <si>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</si>
  <si>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</si>
  <si>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</si>
  <si>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</si>
  <si>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</si>
  <si>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</si>
  <si>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</si>
  <si>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</si>
  <si>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</si>
  <si>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</si>
  <si>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</si>
  <si>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</si>
  <si>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</si>
  <si>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</si>
  <si>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</si>
  <si>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</si>
  <si>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</si>
  <si>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</si>
  <si>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</si>
  <si>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</si>
  <si>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</si>
  <si>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</si>
  <si>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</si>
  <si>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</si>
  <si>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</si>
  <si>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</si>
  <si>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</si>
  <si>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</si>
  <si>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</si>
  <si>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</si>
  <si>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</si>
  <si>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</si>
  <si>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</si>
  <si>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</si>
  <si>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</si>
  <si>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</si>
  <si>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</si>
  <si>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</si>
  <si>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</si>
  <si>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</si>
  <si>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</si>
  <si>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</si>
  <si>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</si>
  <si>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</si>
  <si>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</si>
  <si>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</si>
  <si>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</si>
  <si>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</si>
  <si>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</si>
  <si>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</si>
  <si>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</si>
  <si>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</si>
  <si>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</si>
  <si>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</si>
  <si>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</si>
  <si>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</si>
  <si>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</si>
  <si>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</si>
  <si>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</si>
  <si>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</si>
  <si>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</si>
  <si>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</si>
  <si>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</si>
  <si>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</si>
  <si>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</si>
  <si>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</si>
  <si>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</si>
  <si>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</si>
  <si>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</si>
  <si>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</si>
  <si>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</si>
  <si>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</si>
  <si>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</si>
  <si>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</si>
  <si>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</si>
  <si>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</si>
  <si>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</si>
  <si>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</si>
  <si>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</si>
  <si>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</si>
  <si>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</si>
  <si>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</si>
  <si>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</si>
  <si>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</si>
  <si>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</si>
  <si>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</si>
  <si>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</si>
  <si>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</si>
  <si>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</si>
  <si>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</si>
  <si>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</si>
  <si>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</si>
  <si>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</si>
  <si>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</si>
  <si>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</si>
  <si>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</si>
  <si>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</si>
  <si>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</si>
  <si>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</si>
  <si>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</si>
  <si>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</si>
  <si>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</si>
  <si>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</si>
  <si>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</si>
  <si>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</si>
  <si>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</si>
  <si>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</si>
  <si>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</si>
  <si>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</si>
  <si>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</si>
  <si>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</si>
  <si>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</si>
  <si>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</si>
  <si>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</si>
  <si>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</si>
  <si>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</si>
  <si>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</si>
  <si>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</si>
  <si>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</si>
  <si>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</si>
  <si>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</si>
  <si>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</si>
  <si>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</si>
  <si>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</si>
  <si>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</si>
  <si>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</si>
  <si>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</si>
  <si>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</si>
  <si>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</si>
  <si>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</si>
  <si>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</si>
  <si>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</si>
  <si>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</si>
  <si>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</si>
  <si>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</si>
  <si>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</si>
  <si>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</si>
  <si>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</si>
  <si>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</si>
  <si>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</si>
  <si>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</si>
  <si>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</si>
  <si>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</si>
  <si>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</si>
  <si>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</si>
  <si>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</si>
  <si>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</si>
  <si>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</si>
  <si>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</si>
  <si>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</si>
  <si>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</si>
  <si>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</si>
  <si>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</si>
  <si>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</si>
  <si>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</si>
  <si>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</si>
  <si>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</si>
  <si>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</si>
  <si>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</si>
  <si>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</si>
  <si>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</si>
  <si>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</si>
  <si>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</si>
  <si>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</si>
  <si>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</si>
  <si>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</si>
  <si>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</si>
  <si>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</si>
  <si>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</si>
  <si>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</si>
  <si>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</si>
  <si>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</si>
  <si>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</si>
  <si>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</si>
  <si>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</si>
  <si>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</si>
  <si>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</si>
  <si>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</si>
  <si>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</si>
  <si>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</si>
  <si>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</si>
  <si>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</si>
  <si>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</si>
  <si>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</si>
  <si>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</si>
  <si>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</si>
  <si>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</si>
  <si>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</si>
  <si>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</si>
  <si>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</si>
  <si>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</si>
  <si>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</si>
  <si>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</si>
  <si>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</si>
  <si>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</si>
  <si>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</si>
  <si>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</si>
  <si>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</si>
  <si>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</si>
  <si>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</si>
  <si>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</si>
  <si>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</si>
  <si>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</si>
  <si>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</si>
  <si>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</si>
  <si>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</si>
  <si>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</si>
  <si>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</si>
  <si>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</si>
  <si>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</si>
  <si>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</si>
  <si>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</si>
  <si>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</si>
  <si>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</si>
  <si>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</si>
  <si>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</si>
  <si>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</si>
  <si>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</si>
  <si>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</si>
  <si>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</si>
  <si>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</si>
  <si>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</si>
  <si>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</si>
  <si>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</si>
  <si>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</si>
  <si>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</si>
  <si>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</si>
  <si>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</si>
  <si>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</si>
  <si>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</si>
  <si>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</si>
  <si>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</si>
  <si>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</si>
  <si>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</si>
  <si>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</si>
  <si>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</si>
  <si>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</si>
  <si>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</si>
  <si>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</si>
  <si>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</si>
  <si>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</si>
  <si>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</si>
  <si>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</si>
  <si>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</si>
  <si>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</si>
  <si>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</si>
  <si>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</si>
  <si>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</si>
  <si>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</si>
  <si>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</si>
  <si>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</si>
  <si>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</si>
  <si>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</si>
  <si>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</si>
  <si>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</si>
  <si>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</si>
  <si>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</si>
  <si>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</si>
  <si>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</si>
  <si>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</si>
  <si>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</si>
  <si>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</si>
  <si>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</si>
  <si>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</si>
  <si>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</si>
  <si>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</si>
  <si>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</si>
  <si>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</si>
  <si>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</si>
  <si>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</si>
  <si>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</si>
  <si>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</si>
  <si>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</si>
  <si>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</si>
  <si>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</si>
  <si>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</si>
  <si>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</si>
  <si>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</si>
  <si>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</si>
  <si>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</si>
  <si>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</si>
  <si>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</si>
  <si>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</si>
  <si>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</si>
  <si>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</si>
  <si>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</si>
  <si>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</si>
  <si>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</si>
  <si>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</si>
  <si>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</si>
  <si>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</si>
  <si>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</si>
  <si>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</si>
  <si>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</si>
  <si>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</si>
  <si>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</si>
  <si>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</si>
  <si>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</si>
  <si>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</si>
  <si>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</si>
  <si>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</si>
  <si>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</si>
  <si>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</si>
  <si>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</si>
  <si>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</si>
  <si>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</si>
  <si>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</si>
  <si>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</si>
  <si>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</si>
  <si>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</si>
  <si>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</si>
  <si>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</si>
  <si>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</si>
  <si>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</si>
  <si>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</si>
  <si>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</si>
  <si>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</si>
  <si>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</si>
  <si>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</si>
  <si>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</si>
  <si>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</si>
  <si>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</si>
  <si>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</si>
  <si>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</si>
  <si>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</si>
  <si>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</si>
  <si>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</si>
  <si>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</si>
  <si>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</si>
  <si>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</si>
  <si>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</si>
  <si>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</si>
  <si>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</si>
  <si>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</si>
  <si>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</si>
  <si>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</si>
  <si>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</si>
  <si>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</si>
  <si>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</si>
  <si>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</si>
  <si>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</si>
  <si>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</si>
  <si>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</si>
  <si>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</si>
  <si>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</si>
  <si>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</si>
  <si>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</si>
  <si>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</si>
  <si>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</si>
  <si>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</si>
  <si>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</si>
  <si>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</si>
  <si>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</si>
  <si>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</si>
  <si>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</si>
  <si>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</si>
  <si>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</si>
  <si>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</si>
  <si>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</si>
  <si>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</si>
  <si>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</si>
  <si>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</si>
  <si>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</si>
  <si>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</si>
  <si>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</si>
  <si>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</si>
  <si>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</si>
  <si>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</si>
  <si>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</si>
  <si>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</si>
  <si>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</si>
  <si>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</si>
  <si>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</si>
  <si>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</si>
  <si>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</si>
  <si>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</si>
  <si>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</si>
  <si>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</si>
  <si>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</si>
  <si>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</si>
  <si>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</si>
  <si>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</si>
  <si>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</si>
  <si>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</si>
  <si>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</si>
  <si>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</si>
  <si>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</si>
  <si>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</si>
  <si>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</si>
  <si>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</si>
  <si>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</si>
  <si>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</si>
  <si>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</si>
  <si>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</si>
  <si>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</si>
  <si>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</si>
  <si>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</si>
  <si>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</si>
  <si>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</si>
  <si>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</si>
  <si>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</si>
  <si>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</si>
  <si>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</si>
  <si>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</si>
  <si>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</si>
  <si>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</si>
  <si>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</si>
  <si>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</si>
  <si>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</si>
  <si>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</si>
  <si>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</si>
  <si>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</si>
  <si>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</si>
  <si>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</si>
  <si>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</si>
  <si>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</si>
  <si>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</si>
  <si>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</si>
  <si>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</si>
  <si>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</si>
  <si>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</si>
  <si>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</si>
  <si>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</si>
  <si>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</si>
  <si>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</si>
  <si>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</si>
  <si>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</si>
  <si>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</si>
  <si>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</si>
  <si>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</si>
  <si>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</si>
  <si>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</si>
  <si>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</si>
  <si>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</si>
  <si>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</si>
  <si>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</si>
  <si>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</si>
  <si>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</si>
  <si>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</si>
  <si>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</si>
  <si>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</si>
  <si>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</si>
  <si>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</si>
  <si>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</si>
  <si>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</si>
  <si>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</si>
  <si>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</si>
  <si>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</si>
  <si>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</si>
  <si>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</si>
  <si>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</si>
  <si>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</si>
  <si>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</si>
  <si>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</si>
  <si>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</si>
  <si>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</si>
  <si>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</si>
  <si>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</si>
  <si>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</si>
  <si>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</si>
  <si>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</si>
  <si>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</si>
  <si>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</si>
  <si>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</si>
  <si>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</si>
  <si>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</si>
  <si>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</si>
  <si>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</si>
  <si>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</si>
  <si>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</si>
  <si>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</si>
  <si>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</si>
  <si>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</si>
  <si>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</si>
  <si>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</si>
  <si>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</si>
  <si>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</si>
  <si>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</si>
  <si>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</si>
  <si>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</si>
  <si>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</si>
  <si>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</si>
  <si>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</si>
  <si>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</si>
  <si>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</si>
  <si>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</si>
  <si>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</si>
  <si>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</si>
  <si>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</si>
  <si>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</si>
  <si>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</si>
  <si>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</si>
  <si>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</si>
  <si>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</si>
  <si>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</si>
  <si>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</si>
  <si>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</si>
  <si>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</si>
  <si>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</si>
  <si>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</si>
  <si>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</si>
  <si>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</si>
  <si>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</si>
  <si>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</si>
  <si>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</si>
  <si>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</si>
  <si>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</si>
  <si>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</si>
  <si>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</si>
  <si>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</si>
  <si>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</si>
  <si>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</si>
  <si>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</si>
  <si>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</si>
  <si>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</si>
  <si>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</si>
  <si>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</si>
  <si>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</si>
  <si>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</si>
  <si>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</si>
  <si>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</si>
  <si>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</si>
  <si>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</si>
  <si>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</si>
  <si>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</si>
  <si>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</si>
  <si>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</si>
  <si>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</si>
  <si>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</si>
  <si>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</si>
  <si>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</si>
  <si>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</si>
  <si>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</si>
  <si>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</si>
  <si>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</si>
  <si>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</si>
  <si>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</si>
  <si>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</si>
  <si>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</si>
  <si>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</si>
  <si>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</si>
  <si>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</si>
  <si>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</si>
  <si>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</si>
  <si>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</si>
  <si>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</si>
  <si>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</si>
  <si>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</si>
  <si>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</si>
  <si>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</si>
  <si>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</si>
  <si>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</si>
  <si>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</si>
  <si>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</si>
  <si>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</si>
  <si>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</si>
  <si>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</si>
  <si>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</si>
  <si>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</si>
  <si>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</si>
  <si>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</si>
  <si>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</si>
  <si>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</si>
  <si>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</si>
  <si>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</si>
  <si>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</si>
  <si>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</si>
  <si>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</si>
  <si>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</si>
  <si>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</si>
  <si>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</si>
  <si>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</si>
  <si>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</si>
  <si>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</si>
  <si>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</si>
  <si>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</si>
  <si>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</si>
  <si>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</si>
  <si>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</si>
  <si>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</si>
  <si>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</si>
  <si>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</si>
  <si>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</si>
  <si>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</si>
  <si>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</si>
  <si>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</si>
  <si>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</si>
  <si>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</si>
  <si>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</si>
  <si>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</si>
  <si>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</si>
  <si>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</si>
  <si>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</si>
  <si>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</si>
  <si>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</si>
  <si>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</si>
  <si>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</si>
  <si>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</si>
  <si>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</si>
  <si>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</si>
  <si>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</si>
  <si>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</si>
  <si>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</si>
  <si>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</si>
  <si>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</si>
  <si>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</si>
  <si>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</si>
  <si>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</si>
  <si>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</si>
  <si>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</si>
  <si>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</si>
  <si>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</si>
  <si>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</si>
  <si>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</si>
  <si>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</si>
  <si>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</si>
  <si>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</si>
  <si>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</si>
  <si>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</si>
  <si>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</si>
  <si>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</si>
  <si>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</si>
  <si>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</si>
  <si>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</si>
  <si>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</si>
  <si>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</si>
  <si>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</si>
  <si>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</si>
  <si>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</si>
  <si>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</si>
  <si>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</si>
  <si>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</si>
  <si>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</si>
  <si>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</si>
  <si>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</si>
  <si>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</si>
  <si>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</si>
  <si>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</si>
  <si>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</si>
  <si>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</si>
  <si>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</si>
  <si>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</si>
  <si>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</si>
  <si>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</si>
  <si>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</si>
  <si>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</si>
  <si>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</si>
  <si>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</si>
  <si>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</si>
  <si>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</si>
  <si>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</si>
  <si>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</si>
  <si>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</si>
  <si>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</si>
  <si>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</si>
  <si>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</si>
  <si>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</si>
  <si>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</si>
  <si>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</si>
  <si>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</si>
  <si>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</si>
  <si>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</si>
  <si>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</si>
  <si>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</si>
  <si>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</si>
  <si>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</si>
  <si>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</si>
  <si>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</si>
  <si>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</si>
  <si>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</si>
  <si>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</si>
  <si>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</si>
  <si>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</si>
  <si>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</si>
  <si>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</si>
  <si>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</si>
  <si>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</si>
  <si>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</si>
  <si>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</si>
  <si>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</si>
  <si>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</si>
  <si>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</si>
  <si>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</si>
  <si>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</si>
  <si>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</si>
  <si>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</si>
  <si>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</si>
  <si>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</si>
  <si>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</si>
  <si>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</si>
  <si>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</si>
  <si>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</si>
  <si>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</si>
  <si>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</si>
  <si>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</si>
  <si>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</si>
  <si>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</si>
  <si>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</si>
  <si>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</si>
  <si>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</si>
  <si>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</si>
  <si>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</si>
  <si>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</si>
  <si>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</si>
  <si>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</si>
  <si>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</si>
  <si>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</si>
  <si>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</si>
  <si>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</si>
  <si>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</si>
  <si>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</si>
  <si>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</si>
  <si>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</si>
  <si>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</si>
  <si>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</si>
  <si>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</si>
  <si>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</si>
  <si>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</si>
  <si>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</si>
  <si>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</si>
  <si>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</si>
  <si>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</si>
  <si>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</si>
  <si>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</si>
  <si>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</si>
  <si>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</si>
  <si>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</si>
  <si>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</si>
  <si>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</si>
  <si>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</si>
  <si>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</si>
  <si>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</si>
  <si>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</si>
  <si>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</si>
  <si>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</si>
  <si>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</si>
  <si>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</si>
  <si>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</si>
  <si>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</si>
  <si>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</si>
  <si>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</si>
  <si>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</si>
  <si>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</si>
  <si>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</si>
  <si>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</si>
  <si>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</si>
  <si>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</si>
  <si>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</si>
  <si>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</si>
  <si>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</si>
  <si>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</si>
  <si>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</si>
  <si>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</si>
  <si>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</si>
  <si>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</si>
  <si>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</si>
  <si>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</si>
  <si>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</si>
  <si>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</si>
  <si>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</si>
  <si>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</si>
  <si>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</si>
  <si>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</si>
  <si>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</si>
  <si>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</si>
  <si>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</si>
  <si>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</si>
  <si>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</si>
  <si>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</si>
  <si>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</si>
  <si>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</si>
  <si>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</si>
  <si>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</si>
  <si>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</si>
  <si>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</si>
  <si>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</si>
  <si>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</si>
  <si>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</si>
  <si>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</si>
  <si>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</si>
  <si>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</si>
  <si>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</si>
  <si>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</si>
  <si>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</si>
  <si>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</si>
  <si>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</si>
  <si>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</si>
  <si>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</si>
  <si>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</si>
  <si>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</si>
  <si>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</si>
  <si>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</si>
  <si>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</si>
  <si>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</si>
  <si>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</si>
  <si>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</si>
  <si>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</si>
  <si>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</si>
  <si>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</si>
  <si>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</si>
  <si>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</si>
  <si>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</si>
  <si>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</si>
  <si>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</si>
  <si>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</si>
  <si>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</si>
  <si>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</si>
  <si>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</si>
  <si>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</si>
  <si>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</si>
  <si>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</si>
  <si>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</si>
  <si>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</si>
  <si>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</si>
  <si>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</si>
  <si>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</si>
  <si>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</si>
  <si>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</si>
  <si>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</si>
  <si>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</si>
  <si>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</si>
  <si>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</si>
  <si>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</si>
  <si>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</si>
  <si>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</si>
  <si>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</si>
  <si>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</si>
  <si>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</si>
  <si>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</si>
  <si>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</si>
  <si>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</si>
  <si>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</si>
  <si>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</si>
  <si>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</si>
  <si>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</si>
  <si>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</si>
  <si>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</si>
  <si>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</si>
  <si>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</si>
  <si>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</si>
  <si>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</si>
  <si>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</si>
  <si>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</si>
  <si>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</si>
  <si>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</si>
  <si>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</si>
  <si>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</si>
  <si>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</si>
  <si>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</si>
  <si>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</si>
  <si>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</si>
  <si>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</si>
  <si>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</si>
  <si>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</si>
  <si>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</si>
  <si>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</si>
  <si>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</si>
  <si>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</si>
  <si>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</si>
  <si>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</si>
  <si>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</si>
  <si>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</si>
  <si>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</si>
  <si>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</si>
  <si>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</si>
  <si>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</si>
  <si>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</si>
  <si>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</si>
  <si>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</si>
  <si>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</si>
  <si>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</si>
  <si>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</si>
  <si>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</si>
  <si>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</si>
  <si>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</si>
  <si>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</si>
  <si>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</si>
  <si>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</si>
  <si>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</si>
  <si>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</si>
  <si>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</si>
  <si>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</si>
  <si>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</si>
  <si>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</si>
  <si>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</si>
  <si>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</si>
  <si>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</si>
  <si>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</si>
  <si>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</si>
  <si>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</si>
  <si>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</si>
  <si>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</si>
  <si>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</si>
  <si>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</si>
  <si>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</si>
  <si>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</si>
  <si>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</si>
  <si>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</si>
  <si>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</si>
  <si>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</si>
  <si>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</si>
  <si>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</si>
  <si>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</si>
  <si>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</si>
  <si>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</si>
  <si>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</si>
  <si>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</si>
  <si>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</si>
  <si>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</si>
  <si>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</si>
  <si>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</si>
  <si>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</si>
  <si>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</si>
  <si>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</si>
  <si>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</si>
  <si>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</si>
  <si>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</si>
  <si>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</si>
  <si>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</si>
  <si>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</si>
  <si>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</si>
  <si>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</si>
  <si>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</si>
  <si>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</si>
  <si>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</si>
  <si>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</si>
  <si>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</si>
  <si>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</si>
  <si>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</si>
  <si>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</si>
  <si>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</si>
  <si>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</si>
  <si>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</si>
  <si>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</si>
  <si>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</si>
  <si>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</si>
  <si>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</si>
  <si>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</si>
  <si>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</si>
  <si>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</si>
  <si>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</si>
  <si>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</si>
  <si>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</si>
  <si>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</si>
  <si>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</si>
  <si>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</si>
  <si>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</si>
  <si>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</si>
  <si>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</si>
  <si>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</si>
  <si>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</si>
  <si>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</si>
  <si>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</si>
  <si>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</si>
  <si>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</si>
  <si>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</si>
  <si>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</si>
  <si>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</si>
  <si>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</si>
  <si>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</si>
  <si>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</si>
  <si>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</si>
  <si>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</si>
  <si>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</si>
  <si>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</si>
  <si>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</si>
  <si>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</si>
  <si>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</si>
  <si>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</si>
  <si>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</si>
  <si>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</si>
  <si>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</si>
  <si>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</si>
  <si>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</si>
  <si>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</si>
  <si>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</si>
  <si>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</si>
  <si>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</si>
  <si>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</si>
  <si>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</si>
  <si>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</si>
  <si>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</si>
  <si>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</si>
  <si>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</si>
  <si>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</si>
  <si>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</si>
  <si>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</si>
  <si>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</si>
  <si>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</si>
  <si>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</si>
  <si>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</si>
  <si>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</si>
  <si>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</si>
  <si>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</si>
  <si>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</si>
  <si>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</si>
  <si>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</si>
  <si>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</si>
  <si>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</si>
  <si>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</si>
  <si>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</si>
  <si>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</si>
  <si>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</si>
  <si>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</si>
  <si>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</si>
  <si>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</si>
  <si>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</si>
  <si>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</si>
  <si>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</si>
  <si>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</si>
  <si>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</si>
  <si>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</si>
  <si>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</si>
  <si>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</si>
  <si>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</si>
  <si>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</si>
  <si>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</si>
  <si>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</si>
  <si>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</si>
  <si>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</si>
  <si>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</si>
  <si>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</si>
  <si>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</si>
  <si>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</si>
  <si>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</si>
  <si>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</si>
  <si>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</si>
  <si>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</si>
  <si>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</si>
  <si>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</si>
  <si>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</si>
  <si>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</si>
  <si>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</si>
  <si>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</si>
  <si>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</si>
  <si>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</si>
  <si>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</si>
  <si>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</si>
  <si>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</si>
  <si>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</si>
  <si>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</si>
  <si>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</si>
  <si>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</si>
  <si>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</si>
  <si>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</si>
  <si>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</si>
  <si>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</si>
  <si>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</si>
  <si>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</si>
  <si>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</si>
  <si>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</si>
  <si>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</si>
  <si>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</si>
  <si>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</si>
  <si>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</si>
  <si>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</si>
  <si>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</si>
  <si>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</si>
  <si>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</si>
  <si>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</si>
  <si>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</si>
  <si>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</si>
  <si>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</si>
  <si>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</si>
  <si>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</si>
  <si>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</si>
  <si>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</si>
  <si>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</si>
  <si>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</si>
  <si>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</si>
  <si>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</si>
  <si>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</si>
  <si>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</si>
  <si>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</si>
  <si>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</si>
  <si>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</si>
  <si>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</si>
  <si>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</si>
  <si>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</si>
  <si>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</si>
  <si>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</si>
  <si>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</si>
  <si>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</si>
  <si>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</si>
  <si>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</si>
  <si>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</si>
  <si>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</si>
  <si>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</si>
  <si>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</si>
  <si>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</si>
  <si>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</si>
  <si>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</si>
  <si>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</si>
  <si>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</si>
  <si>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</si>
  <si>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</si>
  <si>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</si>
  <si>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</si>
  <si>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</si>
  <si>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</si>
  <si>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</si>
  <si>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</si>
  <si>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</si>
  <si>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</si>
  <si>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</si>
  <si>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</si>
  <si>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</si>
  <si>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</si>
  <si>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</si>
  <si>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</si>
  <si>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</si>
  <si>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</si>
  <si>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</si>
  <si>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</si>
  <si>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</si>
  <si>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</si>
  <si>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</si>
  <si>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</si>
  <si>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</si>
  <si>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</si>
  <si>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</si>
  <si>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</si>
  <si>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</si>
  <si>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</si>
  <si>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</si>
  <si>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</si>
  <si>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</si>
  <si>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</si>
  <si>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</si>
  <si>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</si>
  <si>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</si>
  <si>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</si>
  <si>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</si>
  <si>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</si>
  <si>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</si>
  <si>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</si>
  <si>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</si>
  <si>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</si>
  <si>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</si>
  <si>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</si>
  <si>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</si>
  <si>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</si>
  <si>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</si>
  <si>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</si>
  <si>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</si>
  <si>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</si>
  <si>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</si>
  <si>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</si>
  <si>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</si>
  <si>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</si>
  <si>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</si>
  <si>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</si>
  <si>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</si>
  <si>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</si>
  <si>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</si>
  <si>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</si>
  <si>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</si>
  <si>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</si>
  <si>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</si>
  <si>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</si>
  <si>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</si>
  <si>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</si>
  <si>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</si>
  <si>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</si>
  <si>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</si>
  <si>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</si>
  <si>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</si>
  <si>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</si>
  <si>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</si>
  <si>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</si>
  <si>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</si>
  <si>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</si>
  <si>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</si>
  <si>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</si>
  <si>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</si>
  <si>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</si>
  <si>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</si>
  <si>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</si>
  <si>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</si>
  <si>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</si>
  <si>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</si>
  <si>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</si>
  <si>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</si>
  <si>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</si>
  <si>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</si>
  <si>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</si>
  <si>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</si>
  <si>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</si>
  <si>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</si>
  <si>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</si>
  <si>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</si>
  <si>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</si>
  <si>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</si>
  <si>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</si>
  <si>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</si>
  <si>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</si>
  <si>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</si>
  <si>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</si>
  <si>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</si>
  <si>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</si>
  <si>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</si>
  <si>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</si>
  <si>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</si>
  <si>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</si>
  <si>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</si>
  <si>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</si>
  <si>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</si>
  <si>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</si>
  <si>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</si>
  <si>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</si>
  <si>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</si>
  <si>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</si>
  <si>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</si>
  <si>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</si>
  <si>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</si>
  <si>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</si>
  <si>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</si>
  <si>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</si>
  <si>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</si>
  <si>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</si>
  <si>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</si>
  <si>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</si>
  <si>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</si>
  <si>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</si>
  <si>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</si>
  <si>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</si>
  <si>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</si>
  <si>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</si>
  <si>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</si>
  <si>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</si>
  <si>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</si>
  <si>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</si>
  <si>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</si>
  <si>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</si>
  <si>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</si>
  <si>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</si>
  <si>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</si>
  <si>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</si>
  <si>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</si>
  <si>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</si>
  <si>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</si>
  <si>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</si>
  <si>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</si>
  <si>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</si>
  <si>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</si>
  <si>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</si>
  <si>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</si>
  <si>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</si>
  <si>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</si>
  <si>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</si>
  <si>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</si>
  <si>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</si>
  <si>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</si>
  <si>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</si>
  <si>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</si>
  <si>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</si>
  <si>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</si>
  <si>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</si>
  <si>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</si>
  <si>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</si>
  <si>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</si>
  <si>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</si>
  <si>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</si>
  <si>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</si>
  <si>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</si>
  <si>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</si>
  <si>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</si>
  <si>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</si>
  <si>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</si>
  <si>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</si>
  <si>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</si>
  <si>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</si>
  <si>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</si>
  <si>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</si>
  <si>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</si>
  <si>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</si>
  <si>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</si>
  <si>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</si>
  <si>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</si>
  <si>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</si>
  <si>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</si>
  <si>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</si>
  <si>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</si>
  <si>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</si>
  <si>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</si>
  <si>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</si>
  <si>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</si>
  <si>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</si>
  <si>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</si>
  <si>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</si>
  <si>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</si>
  <si>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</si>
  <si>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</si>
  <si>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</si>
  <si>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</si>
  <si>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</si>
  <si>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</si>
  <si>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</si>
  <si>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</si>
  <si>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</si>
  <si>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</si>
  <si>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</si>
  <si>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</si>
  <si>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</si>
  <si>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</si>
  <si>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</si>
  <si>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</si>
  <si>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</si>
  <si>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</si>
  <si>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</si>
  <si>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</si>
  <si>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</si>
  <si>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</si>
  <si>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</si>
  <si>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</si>
  <si>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</si>
  <si>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</si>
  <si>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</si>
  <si>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</si>
  <si>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</si>
  <si>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</si>
  <si>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</si>
  <si>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</si>
  <si>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</si>
  <si>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</si>
  <si>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</si>
  <si>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</si>
  <si>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</si>
  <si>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</si>
  <si>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</si>
  <si>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</si>
  <si>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</si>
  <si>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</si>
  <si>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</si>
  <si>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</si>
  <si>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</si>
  <si>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</si>
  <si>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</si>
  <si>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</si>
  <si>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</si>
  <si>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</si>
  <si>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</si>
  <si>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</si>
  <si>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</si>
  <si>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</si>
  <si>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</si>
  <si>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</si>
  <si>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</si>
  <si>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</si>
  <si>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</si>
  <si>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</si>
  <si>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</si>
  <si>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</si>
  <si>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</si>
  <si>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</si>
  <si>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</si>
  <si>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</si>
  <si>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</si>
  <si>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</si>
  <si>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</si>
  <si>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</si>
  <si>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</si>
  <si>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</si>
  <si>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</si>
  <si>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</si>
  <si>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</si>
  <si>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</si>
  <si>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</si>
  <si>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</si>
  <si>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</si>
  <si>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</si>
  <si>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</si>
  <si>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</si>
  <si>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</si>
  <si>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</si>
  <si>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</si>
  <si>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</si>
  <si>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</si>
  <si>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</si>
  <si>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</si>
  <si>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</si>
  <si>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</si>
  <si>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</si>
  <si>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</si>
  <si>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</si>
  <si>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</si>
  <si>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</si>
  <si>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</si>
  <si>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</si>
  <si>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</si>
  <si>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</si>
  <si>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</si>
  <si>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</si>
  <si>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</si>
  <si>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</si>
  <si>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</si>
  <si>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</si>
  <si>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</si>
  <si>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</si>
  <si>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</si>
  <si>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</si>
  <si>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</si>
  <si>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</si>
  <si>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</si>
  <si>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</si>
  <si>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</si>
  <si>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</si>
  <si>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</si>
  <si>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</si>
  <si>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</si>
  <si>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</si>
  <si>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</si>
  <si>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</si>
  <si>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</si>
  <si>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</si>
  <si>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</si>
  <si>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</si>
  <si>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</si>
  <si>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</si>
  <si>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</si>
  <si>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</si>
  <si>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</si>
  <si>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</si>
  <si>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</si>
  <si>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</si>
  <si>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</si>
  <si>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</si>
  <si>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</si>
  <si>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</si>
  <si>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</si>
  <si>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</si>
  <si>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</si>
  <si>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</si>
  <si>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</si>
  <si>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</si>
  <si>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</si>
  <si>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</si>
  <si>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</si>
  <si>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</si>
  <si>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</si>
  <si>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</si>
  <si>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</si>
  <si>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</si>
  <si>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</si>
  <si>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</si>
  <si>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</si>
  <si>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</si>
  <si>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</si>
  <si>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</si>
  <si>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</si>
  <si>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</si>
  <si>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</si>
  <si>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</si>
  <si>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</si>
  <si>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</si>
  <si>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</si>
  <si>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</si>
  <si>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</si>
  <si>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</si>
  <si>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</si>
  <si>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</si>
  <si>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</si>
  <si>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</si>
  <si>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</si>
  <si>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</si>
  <si>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</si>
  <si>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</si>
  <si>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</si>
  <si>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</si>
  <si>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</si>
  <si>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</si>
  <si>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</si>
  <si>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</si>
  <si>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</si>
  <si>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</si>
  <si>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</si>
  <si>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</si>
  <si>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</si>
  <si>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</si>
  <si>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</si>
  <si>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</si>
  <si>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</si>
  <si>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</si>
  <si>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</si>
  <si>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</si>
  <si>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</si>
  <si>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</si>
  <si>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</si>
  <si>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</si>
  <si>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</si>
  <si>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</si>
  <si>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</si>
  <si>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</si>
  <si>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</si>
  <si>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</si>
  <si>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</si>
  <si>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</si>
  <si>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</si>
  <si>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</si>
  <si>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</si>
  <si>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</si>
  <si>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</si>
  <si>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</si>
  <si>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</si>
  <si>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</si>
  <si>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</si>
  <si>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</si>
  <si>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</si>
  <si>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</si>
  <si>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</si>
  <si>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</si>
  <si>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</si>
  <si>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</si>
  <si>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</si>
  <si>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</si>
  <si>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</si>
  <si>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</si>
  <si>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</si>
  <si>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</si>
  <si>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</si>
  <si>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</si>
  <si>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</si>
  <si>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</si>
  <si>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</si>
  <si>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</si>
  <si>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</si>
  <si>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</si>
  <si>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</si>
  <si>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</si>
  <si>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</si>
  <si>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</si>
  <si>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</si>
  <si>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</si>
  <si>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</si>
  <si>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</si>
  <si>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</si>
  <si>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</si>
  <si>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</si>
  <si>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</si>
  <si>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</si>
  <si>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</si>
  <si>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</si>
  <si>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</si>
  <si>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</si>
  <si>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</si>
  <si>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</si>
  <si>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</si>
  <si>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</si>
  <si>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</si>
  <si>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</si>
  <si>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</si>
  <si>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</si>
  <si>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</si>
  <si>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</si>
  <si>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</si>
  <si>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</si>
  <si>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</si>
  <si>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</si>
  <si>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</si>
  <si>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</si>
  <si>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</si>
  <si>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</si>
  <si>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</si>
  <si>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</si>
  <si>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</si>
  <si>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</si>
  <si>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</si>
  <si>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</si>
  <si>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</si>
  <si>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</si>
  <si>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</si>
  <si>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</si>
  <si>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</si>
  <si>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</si>
  <si>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</si>
  <si>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</si>
  <si>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</si>
  <si>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</si>
  <si>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</si>
  <si>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</si>
  <si>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</si>
  <si>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</si>
  <si>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</si>
  <si>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</si>
  <si>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</si>
  <si>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</si>
  <si>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</si>
  <si>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</si>
  <si>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</si>
  <si>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</si>
  <si>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</si>
  <si>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</si>
  <si>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</si>
  <si>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</si>
  <si>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</si>
  <si>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</si>
  <si>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</si>
  <si>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</si>
  <si>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</si>
  <si>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</si>
  <si>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</si>
  <si>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</si>
  <si>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</si>
  <si>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</si>
  <si>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</si>
  <si>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</si>
  <si>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</si>
  <si>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</si>
  <si>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</si>
  <si>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</si>
  <si>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</si>
  <si>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</si>
  <si>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</si>
  <si>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</si>
  <si>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</si>
  <si>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</si>
  <si>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</si>
  <si>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</si>
  <si>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</si>
  <si>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</si>
  <si>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</si>
  <si>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</si>
  <si>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</si>
  <si>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</si>
  <si>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</si>
  <si>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</si>
  <si>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</si>
  <si>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</si>
  <si>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</si>
  <si>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</si>
  <si>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</si>
  <si>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</si>
  <si>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</si>
  <si>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</si>
  <si>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</si>
  <si>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</si>
  <si>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</si>
  <si>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</si>
  <si>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</si>
  <si>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</si>
  <si>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</si>
  <si>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</si>
  <si>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</si>
  <si>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</si>
  <si>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</si>
  <si>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</si>
  <si>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</si>
  <si>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</si>
  <si>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</si>
  <si>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</si>
  <si>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</si>
  <si>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</si>
  <si>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</si>
  <si>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</si>
  <si>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</si>
  <si>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</si>
  <si>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</si>
  <si>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</si>
  <si>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</si>
  <si>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</si>
  <si>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</si>
  <si>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</si>
  <si>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</si>
  <si>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</si>
  <si>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</si>
  <si>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</si>
  <si>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</si>
  <si>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</si>
  <si>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</si>
  <si>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</si>
  <si>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</si>
  <si>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</si>
  <si>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</si>
  <si>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</si>
  <si>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</si>
  <si>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</si>
  <si>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</si>
  <si>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</si>
  <si>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</si>
  <si>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</si>
  <si>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</si>
  <si>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</si>
  <si>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</si>
  <si>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</si>
  <si>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</si>
  <si>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</si>
  <si>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</si>
  <si>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</si>
  <si>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</si>
  <si>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</si>
  <si>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</si>
  <si>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</si>
  <si>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</si>
  <si>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</si>
  <si>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</si>
  <si>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</si>
  <si>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</si>
  <si>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</si>
  <si>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</si>
  <si>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</si>
  <si>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</si>
  <si>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</si>
  <si>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</si>
  <si>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</si>
  <si>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</si>
  <si>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</si>
  <si>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</si>
  <si>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</si>
  <si>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</si>
  <si>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</si>
  <si>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</si>
  <si>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</si>
  <si>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</si>
  <si>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</si>
  <si>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</si>
  <si>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</si>
  <si>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</si>
  <si>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</si>
  <si>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</si>
  <si>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</si>
  <si>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</si>
  <si>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</si>
  <si>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</si>
  <si>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</si>
  <si>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</si>
  <si>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</si>
  <si>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</si>
  <si>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</si>
  <si>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</si>
  <si>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</si>
  <si>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</si>
  <si>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</si>
  <si>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</si>
  <si>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</si>
  <si>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</si>
  <si>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</si>
  <si>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</si>
  <si>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</si>
  <si>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</si>
  <si>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</si>
  <si>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</si>
  <si>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</si>
  <si>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</si>
  <si>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</si>
  <si>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</si>
  <si>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</si>
  <si>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</si>
  <si>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</si>
  <si>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</si>
  <si>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</si>
  <si>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</si>
  <si>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</si>
  <si>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</si>
  <si>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</si>
  <si>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</si>
  <si>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</si>
  <si>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</si>
  <si>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</si>
  <si>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</si>
  <si>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</si>
  <si>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</si>
  <si>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</si>
  <si>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</si>
  <si>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</si>
  <si>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</si>
  <si>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</si>
  <si>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</si>
  <si>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</si>
  <si>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</si>
  <si>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</si>
  <si>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</si>
  <si>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</si>
  <si>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</si>
  <si>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</si>
  <si>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</si>
  <si>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</si>
  <si>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</si>
  <si>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</si>
  <si>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</si>
  <si>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</si>
  <si>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</si>
  <si>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</si>
  <si>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</si>
  <si>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</si>
  <si>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</si>
  <si>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</si>
  <si>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</si>
  <si>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</si>
  <si>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</si>
  <si>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</si>
  <si>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</si>
  <si>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</si>
  <si>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</si>
  <si>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</si>
  <si>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</si>
  <si>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</si>
  <si>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</si>
  <si>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</si>
  <si>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</si>
  <si>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</si>
  <si>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</si>
  <si>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</si>
  <si>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</si>
  <si>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</si>
  <si>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</si>
  <si>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</si>
  <si>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</si>
  <si>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</si>
  <si>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</si>
  <si>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</si>
  <si>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</si>
  <si>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</si>
  <si>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</si>
  <si>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</si>
  <si>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</si>
  <si>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</si>
  <si>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</si>
  <si>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</si>
  <si>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</si>
  <si>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</si>
  <si>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</si>
  <si>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</si>
  <si>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</si>
  <si>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</si>
  <si>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</si>
  <si>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</si>
  <si>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</si>
  <si>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</si>
  <si>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</si>
  <si>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</si>
  <si>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</si>
  <si>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</si>
  <si>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</si>
  <si>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</si>
  <si>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</si>
  <si>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</si>
  <si>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</si>
  <si>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</si>
  <si>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</si>
  <si>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</si>
  <si>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</si>
  <si>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</si>
  <si>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</si>
  <si>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</si>
  <si>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</si>
  <si>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</si>
  <si>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</si>
  <si>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</si>
  <si>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</si>
  <si>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</si>
  <si>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</si>
  <si>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</si>
  <si>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</si>
  <si>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</si>
  <si>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</si>
  <si>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</si>
  <si>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</si>
  <si>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</si>
  <si>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</si>
  <si>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</si>
  <si>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</si>
  <si>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</si>
  <si>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</si>
  <si>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</si>
  <si>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</si>
  <si>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</si>
  <si>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</si>
  <si>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</si>
  <si>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</si>
  <si>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</si>
  <si>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</si>
  <si>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</si>
  <si>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</si>
  <si>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</si>
  <si>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</si>
  <si>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</si>
  <si>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</si>
  <si>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</si>
  <si>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</si>
  <si>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</si>
  <si>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</si>
  <si>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</si>
  <si>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</si>
  <si>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</si>
  <si>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</si>
  <si>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</si>
  <si>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</si>
  <si>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</si>
  <si>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</si>
  <si>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</si>
  <si>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</si>
  <si>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</si>
  <si>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</si>
  <si>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</si>
  <si>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</si>
  <si>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</si>
  <si>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</si>
  <si>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</si>
  <si>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</si>
  <si>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</si>
  <si>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</si>
  <si>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</si>
  <si>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</si>
  <si>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</si>
  <si>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</si>
  <si>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</si>
  <si>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</si>
  <si>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</si>
  <si>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</si>
  <si>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</si>
  <si>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</si>
  <si>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</si>
  <si>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</si>
  <si>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</si>
  <si>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</si>
  <si>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</si>
  <si>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</si>
  <si>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</si>
  <si>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</si>
  <si>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</si>
  <si>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</si>
  <si>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</si>
  <si>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</si>
  <si>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</si>
  <si>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</si>
  <si>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</si>
  <si>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</si>
  <si>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</si>
  <si>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</si>
  <si>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</si>
  <si>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</si>
  <si>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</si>
  <si>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</si>
  <si>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</si>
  <si>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</si>
  <si>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</si>
  <si>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</si>
  <si>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</si>
  <si>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</si>
  <si>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</si>
  <si>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</si>
  <si>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</si>
  <si>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</si>
  <si>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</si>
  <si>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</si>
  <si>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</si>
  <si>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</si>
  <si>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</si>
  <si>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</si>
  <si>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</si>
  <si>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</si>
  <si>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</si>
  <si>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</si>
  <si>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</si>
  <si>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</si>
  <si>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</si>
  <si>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</si>
  <si>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</si>
  <si>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</si>
  <si>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</si>
  <si>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</si>
  <si>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</si>
  <si>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</si>
  <si>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</si>
  <si>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</si>
  <si>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</si>
  <si>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</si>
  <si>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</si>
  <si>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</si>
  <si>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</si>
  <si>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</si>
  <si>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</si>
  <si>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</si>
  <si>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</si>
  <si>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</si>
  <si>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</si>
  <si>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</si>
  <si>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</si>
  <si>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</si>
  <si>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</si>
  <si>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</si>
  <si>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</si>
  <si>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</si>
  <si>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</si>
  <si>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</si>
  <si>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</si>
  <si>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</si>
  <si>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</si>
  <si>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</si>
  <si>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</si>
  <si>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</si>
  <si>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</si>
  <si>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</si>
  <si>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</si>
  <si>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</si>
  <si>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</si>
  <si>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</si>
  <si>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</si>
  <si>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</si>
  <si>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</si>
  <si>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</si>
  <si>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</si>
  <si>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</si>
  <si>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</si>
  <si>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</si>
  <si>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</si>
  <si>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</si>
  <si>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</si>
  <si>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</si>
  <si>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</si>
  <si>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</si>
  <si>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</si>
  <si>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</si>
  <si>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</si>
  <si>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</si>
  <si>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</si>
  <si>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</si>
  <si>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</si>
  <si>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</si>
  <si>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</si>
  <si>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</si>
  <si>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</si>
  <si>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</si>
  <si>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</si>
  <si>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</si>
  <si>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</si>
  <si>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</si>
  <si>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</si>
  <si>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</si>
  <si>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</si>
  <si>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</si>
  <si>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</si>
  <si>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</si>
  <si>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</si>
  <si>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</si>
  <si>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</si>
  <si>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</si>
  <si>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</si>
  <si>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</si>
  <si>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</si>
  <si>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</si>
  <si>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</si>
  <si>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</si>
  <si>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</si>
  <si>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</si>
  <si>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</si>
  <si>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</si>
  <si>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</si>
  <si>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</si>
  <si>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</si>
  <si>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</si>
  <si>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</si>
  <si>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</si>
  <si>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</si>
  <si>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</si>
  <si>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</si>
  <si>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</si>
  <si>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</si>
  <si>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</si>
  <si>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</si>
  <si>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</si>
  <si>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</si>
  <si>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</si>
  <si>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</si>
  <si>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</si>
  <si>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</si>
  <si>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</si>
  <si>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</si>
  <si>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</si>
  <si>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</si>
  <si>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</si>
  <si>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</si>
  <si>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</si>
  <si>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</si>
  <si>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</si>
  <si>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</si>
  <si>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</si>
  <si>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</si>
  <si>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</si>
  <si>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</si>
  <si>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</si>
  <si>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</si>
  <si>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</si>
  <si>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</si>
  <si>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</si>
  <si>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</si>
  <si>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</si>
  <si>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</si>
  <si>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</si>
  <si>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</si>
  <si>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</si>
  <si>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</si>
  <si>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</si>
  <si>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</si>
  <si>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</si>
  <si>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</si>
  <si>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</si>
  <si>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</si>
  <si>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</si>
  <si>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</si>
  <si>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</si>
  <si>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</si>
  <si>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</si>
  <si>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</si>
  <si>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</si>
  <si>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</si>
  <si>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</si>
  <si>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</si>
  <si>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</si>
  <si>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</si>
  <si>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</si>
  <si>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</si>
  <si>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</si>
  <si>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</si>
  <si>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</si>
  <si>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</si>
  <si>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</si>
  <si>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</si>
  <si>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</si>
  <si>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</si>
  <si>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</si>
  <si>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</si>
  <si>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</si>
  <si>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</si>
  <si>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</si>
  <si>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</si>
  <si>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</si>
  <si>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</si>
  <si>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</si>
  <si>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</si>
  <si>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</si>
  <si>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</si>
  <si>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</si>
  <si>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</si>
  <si>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</si>
  <si>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</si>
  <si>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</si>
  <si>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</si>
  <si>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</si>
  <si>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</si>
  <si>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</si>
  <si>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</si>
  <si>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</si>
  <si>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</si>
  <si>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</si>
  <si>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</si>
  <si>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</si>
  <si>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</si>
  <si>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</si>
  <si>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</si>
  <si>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</si>
  <si>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</si>
  <si>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</si>
  <si>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</si>
  <si>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</si>
  <si>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</si>
  <si>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</si>
  <si>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</si>
  <si>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</si>
  <si>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</si>
  <si>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</si>
  <si>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</si>
  <si>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</si>
  <si>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</si>
  <si>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</si>
  <si>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</si>
  <si>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</si>
  <si>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</si>
  <si>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</si>
  <si>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</si>
  <si>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</si>
  <si>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</si>
  <si>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</si>
  <si>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</si>
  <si>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</si>
  <si>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</si>
  <si>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</si>
  <si>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</si>
  <si>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</si>
  <si>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</si>
  <si>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</si>
  <si>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</si>
  <si>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</si>
  <si>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</si>
  <si>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</si>
  <si>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</si>
  <si>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</si>
  <si>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</si>
  <si>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</si>
  <si>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</si>
  <si>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</si>
  <si>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</si>
  <si>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</si>
  <si>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</si>
  <si>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</si>
  <si>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</si>
  <si>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</si>
  <si>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</si>
  <si>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</si>
  <si>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</si>
  <si>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</si>
  <si>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</si>
  <si>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</si>
  <si>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</si>
  <si>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</si>
  <si>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</si>
  <si>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</si>
  <si>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</si>
  <si>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</si>
  <si>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</si>
  <si>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</si>
  <si>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</si>
  <si>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</si>
  <si>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</si>
  <si>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</si>
  <si>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</si>
  <si>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</si>
  <si>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</si>
  <si>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</si>
  <si>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</si>
  <si>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</si>
  <si>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</si>
  <si>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</si>
  <si>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</si>
  <si>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</si>
  <si>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</si>
  <si>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</si>
  <si>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</si>
  <si>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</si>
  <si>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</si>
  <si>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</si>
  <si>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</si>
  <si>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</si>
  <si>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</si>
  <si>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</si>
  <si>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</si>
  <si>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</si>
  <si>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</si>
  <si>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</si>
  <si>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</si>
  <si>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</si>
  <si>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</si>
  <si>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</si>
  <si>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</si>
  <si>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</si>
  <si>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</si>
  <si>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</si>
  <si>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</si>
  <si>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</si>
  <si>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</si>
  <si>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</si>
  <si>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</si>
  <si>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</si>
  <si>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</si>
  <si>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</si>
  <si>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</si>
  <si>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</si>
  <si>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</si>
  <si>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</si>
  <si>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</si>
  <si>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</si>
  <si>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</si>
  <si>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</si>
  <si>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</si>
  <si>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</si>
  <si>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</si>
  <si>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</si>
  <si>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</si>
  <si>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</si>
  <si>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</si>
  <si>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</si>
  <si>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</si>
  <si>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</si>
  <si>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</si>
  <si>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</si>
  <si>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</si>
  <si>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</si>
  <si>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</si>
  <si>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</si>
  <si>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</si>
  <si>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</si>
  <si>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</si>
  <si>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</si>
  <si>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</si>
  <si>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</si>
  <si>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</si>
  <si>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</si>
  <si>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</si>
  <si>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</si>
  <si>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</si>
  <si>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</si>
  <si>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</si>
  <si>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</si>
  <si>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</si>
  <si>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</si>
  <si>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</si>
  <si>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</si>
  <si>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</si>
  <si>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</si>
  <si>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</si>
  <si>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</si>
  <si>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</si>
  <si>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</si>
  <si>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</si>
  <si>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</si>
  <si>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</si>
  <si>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</si>
  <si>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</si>
  <si>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</si>
  <si>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</si>
  <si>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</si>
  <si>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</si>
  <si>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</si>
  <si>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</si>
  <si>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</si>
  <si>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</si>
  <si>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</si>
  <si>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</si>
  <si>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</si>
  <si>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</si>
  <si>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</si>
  <si>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</si>
  <si>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</si>
  <si>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</si>
  <si>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</si>
  <si>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</si>
  <si>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</si>
  <si>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</si>
  <si>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</si>
  <si>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</si>
  <si>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</si>
  <si>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</si>
  <si>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</si>
  <si>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</si>
  <si>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</si>
  <si>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</si>
  <si>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</si>
  <si>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</si>
  <si>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</si>
  <si>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</si>
  <si>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</si>
  <si>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</si>
  <si>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</si>
  <si>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</si>
  <si>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</si>
  <si>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</si>
  <si>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</si>
  <si>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</si>
  <si>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</si>
  <si>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</si>
  <si>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</si>
  <si>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</si>
  <si>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</si>
  <si>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</si>
  <si>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</si>
  <si>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</si>
  <si>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</si>
  <si>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</si>
  <si>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</si>
  <si>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</si>
  <si>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</si>
  <si>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</si>
  <si>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</si>
  <si>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</si>
  <si>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</si>
  <si>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</si>
  <si>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</si>
  <si>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</si>
  <si>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</si>
  <si>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</si>
  <si>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</si>
  <si>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</si>
  <si>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</si>
  <si>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</si>
  <si>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</si>
  <si>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</si>
  <si>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</si>
  <si>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</si>
  <si>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</si>
  <si>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</si>
  <si>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</si>
  <si>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</si>
  <si>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</si>
  <si>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</si>
  <si>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</si>
  <si>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</si>
  <si>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</si>
  <si>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</si>
  <si>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</si>
  <si>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</si>
  <si>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</si>
  <si>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</si>
  <si>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</si>
  <si>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</si>
  <si>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</si>
  <si>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</si>
  <si>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</si>
  <si>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</si>
  <si>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</si>
  <si>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</si>
  <si>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</si>
  <si>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</si>
  <si>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</si>
  <si>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</si>
  <si>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</si>
  <si>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</si>
  <si>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</si>
  <si>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</si>
  <si>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</si>
  <si>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</si>
  <si>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</si>
  <si>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</si>
  <si>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</si>
  <si>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</si>
  <si>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</si>
  <si>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</si>
  <si>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</si>
  <si>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</si>
  <si>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</si>
  <si>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</si>
  <si>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</si>
  <si>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</si>
  <si>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</si>
  <si>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</si>
  <si>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</si>
  <si>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</si>
  <si>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</si>
  <si>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</si>
  <si>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</si>
  <si>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</si>
  <si>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</si>
  <si>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</si>
  <si>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</si>
  <si>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</si>
  <si>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</si>
  <si>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</si>
  <si>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</si>
  <si>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</si>
  <si>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</si>
  <si>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</si>
  <si>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</si>
  <si>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</si>
  <si>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</si>
  <si>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</si>
  <si>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</si>
  <si>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</si>
  <si>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</si>
  <si>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</si>
  <si>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</si>
  <si>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</si>
  <si>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</si>
  <si>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</si>
  <si>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</si>
  <si>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</si>
  <si>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</si>
  <si>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</si>
  <si>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</si>
  <si>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</si>
  <si>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</si>
  <si>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</si>
  <si>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</si>
  <si>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</si>
  <si>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</si>
  <si>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</si>
  <si>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</si>
  <si>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</si>
  <si>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</si>
  <si>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</si>
  <si>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</si>
  <si>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</si>
  <si>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</si>
  <si>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</si>
  <si>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</si>
  <si>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</si>
  <si>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</si>
  <si>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</si>
  <si>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</si>
  <si>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</si>
  <si>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</si>
  <si>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</si>
  <si>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</si>
  <si>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</si>
  <si>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</si>
  <si>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</si>
  <si>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</si>
  <si>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</si>
  <si>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</si>
  <si>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</si>
  <si>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</si>
  <si>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</si>
  <si>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</si>
  <si>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</si>
  <si>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</si>
  <si>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</si>
  <si>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</si>
  <si>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</si>
  <si>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</si>
  <si>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</si>
  <si>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</si>
  <si>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</si>
  <si>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</si>
  <si>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</si>
  <si>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</si>
  <si>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</si>
  <si>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</si>
  <si>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</si>
  <si>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</si>
  <si>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</si>
  <si>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</si>
  <si>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</si>
  <si>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</si>
  <si>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</si>
  <si>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</si>
  <si>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</si>
  <si>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</si>
  <si>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</si>
  <si>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</si>
  <si>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</si>
  <si>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</si>
  <si>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</si>
  <si>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</si>
  <si>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</si>
  <si>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</si>
  <si>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</si>
  <si>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</si>
  <si>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</si>
  <si>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</si>
  <si>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</si>
  <si>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</si>
  <si>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</si>
  <si>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</si>
  <si>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</si>
  <si>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</si>
  <si>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</si>
  <si>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</si>
  <si>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</si>
  <si>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</si>
  <si>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</si>
  <si>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</si>
  <si>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</si>
  <si>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</si>
  <si>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</si>
  <si>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</si>
  <si>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</si>
  <si>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</si>
  <si>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</si>
  <si>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</si>
  <si>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</si>
  <si>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</si>
  <si>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</si>
  <si>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</si>
  <si>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</si>
  <si>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</si>
  <si>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</si>
  <si>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</si>
  <si>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</si>
  <si>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</si>
  <si>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</si>
  <si>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</si>
  <si>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</si>
  <si>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</si>
  <si>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</si>
  <si>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</si>
  <si>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</si>
  <si>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</si>
  <si>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</si>
  <si>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</si>
  <si>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</si>
  <si>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</si>
  <si>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</si>
  <si>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</si>
  <si>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</si>
  <si>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</si>
  <si>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</si>
  <si>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</si>
  <si>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</si>
  <si>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</si>
  <si>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</si>
  <si>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</si>
  <si>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</si>
  <si>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</si>
  <si>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</si>
  <si>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</si>
  <si>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</si>
  <si>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</si>
  <si>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</si>
  <si>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</si>
  <si>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</si>
  <si>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</si>
  <si>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</si>
  <si>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</si>
  <si>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</si>
  <si>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</si>
  <si>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</si>
  <si>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</si>
  <si>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</si>
  <si>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</si>
  <si>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</si>
  <si>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</si>
  <si>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</si>
  <si>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</si>
  <si>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</si>
  <si>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</si>
  <si>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</si>
  <si>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</si>
  <si>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</si>
  <si>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</si>
  <si>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</si>
  <si>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</si>
  <si>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</si>
  <si>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</si>
  <si>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</si>
  <si>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</si>
  <si>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</si>
  <si>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</si>
  <si>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</si>
  <si>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</si>
  <si>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</si>
  <si>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</si>
  <si>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</si>
  <si>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</si>
  <si>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</si>
  <si>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</si>
  <si>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</si>
  <si>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</si>
  <si>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</si>
  <si>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</si>
  <si>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</si>
  <si>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</si>
  <si>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</si>
  <si>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</si>
  <si>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</si>
  <si>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</si>
  <si>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</si>
  <si>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</si>
  <si>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</si>
  <si>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</si>
  <si>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</si>
  <si>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</si>
  <si>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</si>
  <si>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</si>
  <si>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</si>
  <si>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</si>
  <si>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</si>
  <si>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</si>
  <si>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</si>
  <si>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</si>
  <si>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</si>
  <si>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</si>
  <si>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</si>
  <si>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</si>
  <si>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</si>
  <si>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</si>
  <si>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</si>
  <si>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</si>
  <si>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</si>
  <si>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</si>
  <si>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</si>
  <si>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</si>
  <si>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</si>
  <si>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</si>
  <si>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</si>
  <si>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</si>
  <si>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</si>
  <si>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</si>
  <si>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</si>
  <si>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</si>
  <si>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</si>
  <si>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</si>
  <si>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</si>
  <si>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</si>
  <si>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</si>
  <si>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</si>
  <si>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</si>
  <si>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</si>
  <si>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</si>
  <si>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</si>
  <si>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</si>
  <si>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</si>
  <si>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</si>
  <si>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</si>
  <si>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</si>
  <si>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</si>
  <si>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</si>
  <si>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</si>
  <si>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</si>
  <si>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</si>
  <si>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</si>
  <si>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</si>
  <si>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</si>
  <si>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</si>
  <si>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</si>
  <si>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</si>
  <si>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</si>
  <si>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</si>
  <si>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</si>
  <si>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</si>
  <si>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</si>
  <si>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</si>
  <si>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</si>
  <si>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</si>
  <si>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</si>
  <si>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</si>
  <si>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</si>
  <si>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</si>
  <si>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</si>
  <si>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</si>
  <si>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</si>
  <si>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</si>
  <si>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</si>
  <si>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</si>
  <si>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</si>
  <si>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</si>
  <si>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</si>
  <si>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</si>
  <si>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</si>
  <si>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</si>
  <si>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</si>
  <si>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</si>
  <si>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</si>
  <si>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</si>
  <si>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</si>
  <si>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</si>
  <si>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</si>
  <si>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</si>
  <si>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</si>
  <si>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</si>
  <si>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</si>
  <si>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</si>
  <si>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</si>
  <si>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</si>
  <si>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</si>
  <si>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</si>
  <si>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</si>
  <si>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</si>
  <si>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</si>
  <si>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</si>
  <si>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</si>
  <si>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</si>
  <si>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</si>
  <si>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</si>
  <si>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</si>
  <si>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</si>
  <si>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</si>
  <si>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</si>
  <si>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</si>
  <si>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</si>
  <si>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</si>
  <si>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</si>
  <si>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</si>
  <si>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</si>
  <si>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</si>
  <si>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</si>
  <si>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</si>
  <si>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</si>
  <si>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</si>
  <si>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</si>
  <si>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</si>
  <si>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</si>
  <si>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</si>
  <si>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</si>
  <si>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</si>
  <si>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</si>
  <si>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</si>
  <si>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</si>
  <si>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</si>
  <si>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</si>
  <si>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</si>
  <si>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</si>
  <si>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</si>
  <si>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</si>
  <si>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</si>
  <si>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</si>
  <si>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</si>
  <si>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</si>
  <si>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</si>
  <si>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</si>
  <si>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</si>
  <si>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</si>
  <si>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</si>
  <si>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</si>
  <si>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</si>
  <si>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</si>
  <si>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</si>
  <si>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</si>
  <si>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</si>
  <si>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</si>
  <si>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</si>
  <si>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</si>
  <si>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</si>
  <si>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</si>
  <si>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</si>
  <si>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</si>
  <si>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</si>
  <si>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</si>
  <si>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</si>
  <si>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</si>
  <si>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</si>
  <si>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</si>
  <si>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</si>
  <si>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</si>
  <si>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</si>
  <si>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</si>
  <si>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</si>
  <si>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</si>
  <si>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</si>
  <si>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</si>
  <si>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</si>
  <si>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</si>
  <si>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</si>
  <si>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</si>
  <si>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</si>
  <si>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</si>
  <si>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</si>
  <si>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</si>
  <si>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</si>
  <si>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</si>
  <si>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</si>
  <si>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</si>
  <si>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</si>
  <si>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</si>
  <si>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</si>
  <si>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</si>
  <si>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</si>
  <si>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</si>
  <si>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</si>
  <si>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</si>
  <si>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</si>
  <si>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</si>
  <si>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</si>
  <si>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</si>
  <si>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</si>
  <si>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</si>
  <si>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</si>
  <si>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</si>
  <si>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</si>
  <si>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</si>
  <si>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</si>
  <si>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</si>
  <si>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</si>
  <si>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</si>
  <si>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</si>
  <si>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</si>
  <si>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</si>
  <si>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</si>
  <si>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</si>
  <si>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</si>
  <si>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</si>
  <si>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</si>
  <si>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</si>
  <si>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</si>
  <si>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</si>
  <si>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</si>
  <si>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</si>
  <si>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</si>
  <si>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</si>
  <si>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</si>
  <si>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</si>
  <si>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</si>
  <si>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</si>
  <si>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</si>
  <si>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</si>
  <si>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</si>
  <si>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</si>
  <si>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</si>
  <si>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</si>
  <si>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</si>
  <si>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</si>
  <si>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</si>
  <si>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</si>
  <si>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</si>
  <si>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</si>
  <si>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</si>
  <si>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</si>
  <si>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</si>
  <si>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</si>
  <si>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</si>
  <si>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</si>
  <si>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</si>
  <si>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</si>
  <si>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</si>
  <si>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</si>
  <si>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</si>
  <si>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</si>
  <si>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</si>
  <si>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</si>
  <si>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</si>
  <si>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</si>
  <si>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</si>
  <si>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</si>
  <si>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</si>
  <si>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</si>
  <si>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</si>
  <si>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</si>
  <si>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</si>
  <si>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</si>
  <si>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</si>
  <si>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</si>
  <si>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</si>
  <si>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</si>
  <si>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</si>
  <si>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</si>
  <si>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</si>
  <si>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</si>
  <si>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</si>
  <si>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</si>
  <si>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</si>
  <si>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</si>
  <si>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</si>
  <si>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</si>
  <si>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</si>
  <si>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</si>
  <si>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</si>
  <si>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</si>
  <si>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</si>
  <si>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</si>
  <si>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</si>
  <si>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</si>
  <si>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</si>
  <si>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</si>
  <si>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</si>
  <si>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</si>
  <si>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</si>
  <si>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</si>
  <si>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</si>
  <si>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</si>
  <si>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</si>
  <si>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</si>
  <si>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</si>
  <si>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</si>
  <si>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</si>
  <si>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</si>
  <si>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</si>
  <si>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</si>
  <si>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</si>
  <si>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</si>
  <si>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</si>
  <si>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</si>
  <si>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</si>
  <si>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</si>
  <si>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</si>
  <si>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</si>
  <si>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</si>
  <si>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</si>
  <si>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</si>
  <si>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</si>
  <si>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</si>
  <si>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</si>
  <si>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</si>
  <si>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</si>
  <si>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</si>
  <si>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</si>
  <si>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</si>
  <si>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</si>
  <si>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</si>
  <si>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</si>
  <si>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</si>
  <si>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</si>
  <si>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</si>
  <si>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</si>
  <si>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</si>
  <si>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</si>
  <si>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</si>
  <si>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</si>
  <si>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</si>
  <si>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</si>
  <si>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</si>
  <si>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</si>
  <si>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</si>
  <si>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</si>
  <si>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</si>
  <si>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</si>
  <si>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</si>
  <si>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</si>
  <si>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</si>
  <si>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</si>
  <si>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</si>
  <si>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</si>
  <si>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</si>
  <si>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</si>
  <si>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</si>
  <si>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</si>
  <si>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</si>
  <si>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</si>
  <si>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</si>
  <si>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</si>
  <si>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</si>
  <si>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</si>
  <si>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</si>
  <si>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</si>
  <si>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</si>
  <si>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</si>
  <si>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</si>
  <si>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</si>
  <si>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</si>
  <si>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</si>
  <si>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</si>
  <si>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</si>
  <si>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</si>
  <si>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</si>
  <si>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</si>
  <si>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</si>
  <si>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</si>
  <si>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</si>
  <si>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</si>
  <si>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</si>
  <si>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</si>
  <si>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</si>
  <si>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</si>
  <si>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</si>
  <si>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</si>
  <si>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</si>
  <si>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</si>
  <si>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</si>
  <si>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</si>
  <si>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</si>
  <si>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</si>
  <si>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</si>
  <si>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</si>
  <si>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</si>
  <si>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</si>
  <si>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</si>
  <si>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</si>
  <si>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</si>
  <si>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</si>
  <si>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</si>
  <si>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</si>
  <si>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</si>
  <si>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</si>
  <si>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</si>
  <si>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</si>
  <si>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</si>
  <si>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</si>
  <si>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</si>
  <si>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</si>
  <si>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</si>
  <si>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</si>
  <si>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</si>
  <si>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</si>
  <si>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</si>
  <si>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</si>
  <si>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</si>
  <si>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</si>
  <si>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</si>
  <si>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</si>
  <si>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</si>
  <si>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</si>
  <si>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</si>
  <si>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</si>
  <si>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</si>
  <si>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</si>
  <si>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</si>
  <si>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</si>
  <si>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</si>
  <si>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</si>
  <si>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</si>
  <si>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</si>
  <si>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</si>
  <si>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</si>
  <si>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</si>
  <si>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</si>
  <si>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</si>
  <si>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</si>
  <si>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</si>
  <si>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</si>
  <si>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</si>
  <si>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</si>
  <si>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</si>
  <si>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</si>
  <si>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</si>
  <si>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</si>
  <si>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</si>
  <si>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</si>
  <si>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</si>
  <si>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</si>
  <si>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</si>
  <si>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</si>
  <si>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</si>
  <si>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</si>
  <si>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</si>
  <si>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</si>
  <si>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</si>
  <si>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</si>
  <si>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</si>
  <si>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</si>
  <si>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</si>
  <si>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</si>
  <si>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</si>
  <si>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</si>
  <si>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</si>
  <si>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</si>
  <si>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</si>
  <si>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</si>
  <si>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</si>
  <si>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</si>
  <si>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</si>
  <si>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</si>
  <si>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</si>
  <si>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</si>
  <si>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</si>
  <si>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</si>
  <si>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</si>
  <si>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</si>
  <si>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</si>
  <si>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</si>
  <si>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</si>
  <si>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</si>
  <si>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</si>
  <si>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</si>
  <si>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</si>
  <si>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</si>
  <si>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</si>
  <si>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</si>
  <si>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</si>
  <si>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</si>
  <si>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</si>
  <si>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</si>
  <si>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</si>
  <si>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</si>
  <si>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</si>
  <si>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</si>
  <si>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</si>
  <si>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</si>
  <si>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</si>
  <si>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</si>
  <si>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</si>
  <si>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</si>
  <si>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</si>
  <si>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</si>
  <si>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</si>
  <si>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</si>
  <si>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</si>
  <si>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</si>
  <si>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</si>
  <si>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</si>
  <si>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</si>
  <si>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</si>
  <si>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</si>
  <si>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</si>
  <si>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</si>
  <si>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</si>
  <si>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</si>
  <si>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</si>
  <si>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</si>
  <si>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</si>
  <si>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</si>
  <si>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</si>
  <si>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</si>
  <si>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</si>
  <si>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</si>
  <si>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</si>
  <si>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</si>
  <si>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</si>
  <si>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</si>
  <si>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</si>
  <si>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</si>
  <si>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</si>
  <si>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</si>
  <si>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</si>
  <si>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</si>
  <si>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</si>
  <si>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</si>
  <si>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</si>
  <si>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</si>
  <si>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</si>
  <si>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</si>
  <si>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</si>
  <si>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</si>
  <si>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</si>
  <si>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</si>
  <si>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</si>
  <si>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</si>
  <si>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</si>
  <si>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</si>
  <si>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</si>
  <si>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</si>
  <si>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</si>
  <si>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</si>
  <si>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</si>
  <si>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</si>
  <si>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</si>
  <si>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</si>
  <si>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</si>
  <si>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</si>
  <si>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</si>
  <si>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</si>
  <si>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</si>
  <si>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</si>
  <si>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</si>
  <si>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</si>
  <si>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</si>
  <si>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</si>
  <si>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</si>
  <si>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</si>
  <si>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</si>
  <si>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</si>
  <si>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</si>
  <si>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</si>
  <si>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</si>
  <si>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</si>
  <si>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</si>
  <si>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</si>
  <si>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</si>
  <si>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</si>
  <si>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</si>
  <si>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</si>
  <si>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</si>
  <si>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</si>
  <si>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</si>
  <si>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</si>
  <si>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</si>
  <si>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</si>
  <si>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</si>
  <si>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</si>
  <si>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</si>
  <si>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</si>
  <si>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</si>
  <si>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</si>
  <si>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</si>
  <si>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</si>
  <si>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</si>
  <si>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</si>
  <si>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</si>
  <si>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</si>
  <si>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</si>
  <si>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</si>
  <si>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</si>
  <si>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</si>
  <si>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</si>
  <si>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</si>
  <si>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</si>
  <si>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</si>
  <si>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</si>
  <si>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</si>
  <si>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</si>
  <si>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</si>
  <si>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</si>
  <si>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</si>
  <si>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</si>
  <si>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</si>
  <si>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</si>
  <si>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</si>
  <si>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</si>
  <si>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</si>
  <si>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</si>
  <si>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</si>
  <si>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</si>
  <si>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</si>
  <si>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</si>
  <si>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</si>
  <si>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</si>
  <si>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</si>
  <si>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</si>
  <si>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</si>
  <si>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</si>
  <si>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</si>
  <si>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</si>
  <si>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</si>
  <si>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</si>
  <si>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</si>
  <si>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</si>
  <si>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</si>
  <si>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</si>
  <si>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</si>
  <si>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</si>
  <si>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</si>
  <si>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</si>
  <si>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</si>
  <si>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</si>
  <si>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</si>
  <si>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</si>
  <si>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</si>
  <si>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</si>
  <si>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</si>
  <si>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</si>
  <si>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</si>
  <si>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</si>
  <si>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</si>
  <si>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</si>
  <si>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</si>
  <si>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</si>
  <si>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</si>
  <si>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</si>
  <si>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</si>
  <si>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</si>
  <si>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</si>
  <si>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</si>
  <si>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</si>
  <si>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</si>
  <si>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</si>
  <si>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</si>
  <si>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</si>
  <si>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</si>
  <si>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</si>
  <si>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</si>
  <si>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</si>
  <si>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</si>
  <si>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</si>
  <si>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</si>
  <si>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</si>
  <si>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</si>
  <si>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</si>
  <si>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</si>
  <si>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</si>
  <si>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</si>
  <si>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</si>
  <si>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</si>
  <si>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</si>
  <si>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</si>
  <si>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</si>
  <si>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</si>
  <si>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</si>
  <si>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</si>
  <si>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</si>
  <si>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</si>
  <si>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</si>
  <si>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</si>
  <si>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</si>
  <si>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</si>
  <si>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</si>
  <si>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</si>
  <si>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</si>
  <si>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</si>
  <si>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</si>
  <si>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</si>
  <si>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</si>
  <si>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</si>
  <si>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</si>
  <si>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</si>
  <si>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</si>
  <si>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</si>
  <si>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</si>
  <si>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</si>
  <si>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</si>
  <si>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</si>
  <si>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</si>
  <si>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</si>
  <si>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</si>
  <si>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</si>
  <si>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</si>
  <si>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</si>
  <si>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</si>
  <si>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</si>
  <si>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</si>
  <si>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</si>
  <si>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</si>
  <si>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</si>
  <si>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</si>
  <si>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</si>
  <si>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</si>
  <si>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</si>
  <si>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</si>
  <si>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</si>
  <si>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</si>
  <si>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</si>
  <si>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</si>
  <si>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</si>
  <si>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</si>
  <si>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</si>
  <si>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</si>
  <si>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</si>
  <si>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</si>
  <si>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</si>
  <si>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</si>
  <si>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</si>
  <si>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</si>
  <si>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</si>
  <si>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</si>
  <si>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</si>
  <si>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</si>
  <si>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</si>
  <si>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</si>
  <si>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</si>
  <si>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</si>
  <si>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</si>
  <si>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</si>
  <si>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</si>
  <si>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</si>
  <si>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</si>
  <si>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</si>
  <si>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</si>
  <si>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</si>
  <si>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</si>
  <si>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</si>
  <si>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</si>
  <si>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</si>
  <si>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</si>
  <si>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</si>
  <si>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</si>
  <si>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</si>
  <si>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</si>
  <si>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</si>
  <si>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</si>
  <si>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</si>
  <si>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</si>
  <si>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</si>
  <si>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</si>
  <si>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</si>
  <si>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</si>
  <si>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</si>
  <si>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</si>
  <si>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</si>
  <si>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</si>
  <si>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</si>
  <si>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</si>
  <si>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</si>
  <si>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</si>
  <si>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</si>
  <si>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</si>
  <si>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</si>
  <si>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</si>
  <si>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</si>
  <si>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</si>
  <si>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</si>
  <si>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</si>
  <si>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</si>
  <si>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</si>
  <si>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</si>
  <si>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</si>
  <si>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</si>
  <si>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</si>
  <si>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</si>
  <si>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</si>
  <si>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</si>
  <si>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</si>
  <si>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</si>
  <si>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</si>
  <si>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</si>
  <si>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</si>
  <si>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</si>
  <si>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</si>
  <si>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</si>
  <si>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</si>
  <si>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</si>
  <si>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</si>
  <si>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</si>
  <si>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</si>
  <si>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</si>
  <si>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</si>
  <si>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</si>
  <si>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</si>
  <si>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</si>
  <si>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</si>
  <si>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</si>
  <si>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</si>
  <si>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</si>
  <si>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</si>
  <si>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</si>
  <si>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</si>
  <si>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</si>
  <si>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</si>
  <si>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</si>
  <si>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</si>
  <si>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</si>
  <si>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</si>
  <si>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</si>
  <si>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</si>
  <si>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</si>
  <si>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</si>
  <si>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</si>
  <si>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</si>
  <si>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</si>
  <si>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</si>
  <si>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</si>
  <si>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</si>
  <si>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</si>
  <si>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</si>
  <si>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</si>
  <si>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</si>
  <si>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</si>
  <si>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</si>
  <si>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</si>
  <si>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</si>
  <si>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</si>
  <si>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</si>
  <si>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</si>
  <si>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</si>
  <si>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</si>
  <si>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</si>
  <si>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</si>
  <si>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</si>
  <si>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</si>
  <si>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</si>
  <si>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</si>
  <si>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</si>
  <si>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</si>
  <si>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</si>
  <si>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</si>
  <si>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</si>
  <si>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</si>
  <si>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</si>
  <si>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</si>
  <si>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</si>
  <si>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</si>
  <si>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</si>
  <si>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</si>
  <si>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</si>
  <si>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</si>
  <si>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</si>
  <si>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</si>
  <si>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</si>
  <si>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</si>
  <si>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</si>
  <si>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</si>
  <si>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</si>
  <si>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</si>
  <si>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</si>
  <si>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</si>
  <si>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</si>
  <si>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</si>
  <si>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</si>
  <si>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</si>
  <si>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</si>
  <si>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</si>
  <si>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</si>
  <si>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</si>
  <si>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</si>
  <si>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</si>
  <si>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</si>
  <si>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</si>
  <si>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</si>
  <si>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</si>
  <si>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</si>
  <si>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</si>
  <si>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</si>
  <si>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</si>
  <si>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</si>
  <si>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</si>
  <si>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</si>
  <si>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</si>
  <si>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</si>
  <si>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</si>
  <si>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</si>
  <si>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</si>
  <si>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</si>
  <si>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</si>
  <si>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</si>
  <si>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</si>
  <si>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</si>
  <si>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</si>
  <si>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</si>
  <si>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</si>
  <si>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</si>
  <si>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</si>
  <si>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</si>
  <si>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</si>
  <si>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</si>
  <si>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</si>
  <si>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</si>
  <si>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</si>
  <si>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</si>
  <si>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</si>
  <si>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</si>
  <si>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</si>
  <si>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</si>
  <si>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</si>
  <si>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</si>
  <si>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</si>
  <si>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</si>
  <si>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</si>
  <si>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</si>
  <si>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</si>
  <si>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</si>
  <si>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</si>
  <si>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</si>
  <si>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</si>
  <si>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</si>
  <si>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</si>
  <si>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</si>
  <si>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</si>
  <si>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</si>
  <si>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</si>
  <si>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</si>
  <si>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</si>
  <si>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</si>
  <si>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</si>
  <si>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</si>
  <si>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</si>
  <si>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</si>
  <si>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</si>
  <si>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</si>
  <si>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</si>
  <si>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</si>
  <si>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</si>
  <si>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</si>
  <si>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</si>
  <si>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</si>
  <si>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</si>
  <si>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</si>
  <si>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</si>
  <si>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</si>
  <si>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</si>
  <si>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</si>
  <si>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</si>
  <si>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</si>
  <si>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</si>
  <si>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</si>
  <si>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</si>
  <si>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</si>
  <si>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</si>
  <si>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</si>
  <si>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</si>
  <si>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</si>
  <si>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</si>
  <si>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</si>
  <si>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</si>
  <si>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</si>
  <si>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</si>
  <si>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</si>
  <si>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</si>
  <si>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</si>
  <si>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</si>
  <si>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</si>
  <si>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</si>
  <si>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</si>
  <si>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</si>
  <si>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</si>
  <si>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</si>
  <si>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</si>
  <si>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</si>
  <si>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</si>
  <si>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</si>
  <si>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</si>
  <si>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</si>
  <si>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</si>
  <si>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</si>
  <si>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</si>
  <si>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</si>
  <si>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</si>
  <si>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</si>
  <si>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</si>
  <si>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</si>
  <si>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</si>
  <si>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</si>
  <si>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</si>
  <si>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</si>
  <si>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</si>
  <si>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</si>
  <si>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</si>
  <si>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</si>
  <si>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</si>
  <si>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</si>
  <si>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</si>
  <si>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</si>
  <si>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</si>
  <si>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</si>
  <si>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</si>
  <si>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</si>
  <si>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</si>
  <si>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</si>
  <si>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</si>
  <si>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</si>
  <si>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</si>
  <si>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</si>
  <si>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</si>
  <si>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</si>
  <si>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</si>
  <si>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</si>
  <si>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</si>
  <si>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</si>
  <si>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</si>
  <si>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</si>
  <si>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</si>
  <si>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</si>
  <si>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</si>
  <si>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</si>
  <si>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</si>
  <si>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</si>
  <si>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</si>
  <si>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</si>
  <si>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</si>
  <si>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</si>
  <si>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</si>
  <si>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</si>
  <si>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</si>
  <si>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</si>
  <si>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</si>
  <si>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</si>
  <si>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</si>
  <si>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</si>
  <si>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</si>
  <si>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</si>
  <si>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</si>
  <si>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</si>
  <si>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</si>
  <si>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</si>
  <si>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</si>
  <si>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</si>
  <si>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</si>
  <si>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</si>
  <si>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</si>
  <si>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</si>
  <si>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</si>
  <si>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</si>
  <si>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</si>
  <si>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</si>
  <si>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</si>
  <si>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</si>
  <si>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</si>
  <si>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</si>
  <si>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</si>
  <si>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</si>
  <si>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</si>
  <si>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</si>
  <si>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</si>
  <si>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</si>
  <si>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</si>
  <si>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</si>
  <si>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</si>
  <si>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</si>
  <si>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</si>
  <si>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</si>
  <si>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</si>
  <si>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</si>
  <si>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</si>
  <si>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</si>
  <si>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</si>
  <si>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</si>
  <si>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</si>
  <si>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</si>
  <si>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</si>
  <si>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</si>
  <si>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</si>
  <si>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</si>
  <si>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</si>
  <si>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</si>
  <si>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</si>
  <si>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</si>
  <si>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</si>
  <si>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</si>
  <si>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</si>
  <si>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</si>
  <si>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</si>
  <si>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</si>
  <si>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</si>
  <si>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</si>
  <si>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</si>
  <si>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</si>
  <si>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</si>
  <si>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</si>
  <si>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</si>
  <si>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</si>
  <si>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</si>
  <si>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</si>
  <si>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</si>
  <si>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</si>
  <si>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</si>
  <si>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</si>
  <si>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</si>
  <si>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</si>
  <si>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</si>
  <si>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</si>
  <si>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</si>
  <si>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</si>
  <si>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</si>
  <si>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</si>
  <si>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</si>
  <si>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</si>
  <si>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</si>
  <si>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</si>
  <si>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</si>
  <si>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</si>
  <si>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</si>
  <si>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</si>
  <si>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</si>
  <si>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</si>
  <si>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</si>
  <si>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</si>
  <si>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</si>
  <si>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</si>
  <si>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</si>
  <si>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</si>
  <si>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</si>
  <si>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</si>
  <si>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</si>
  <si>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</si>
  <si>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</si>
  <si>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</si>
  <si>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</si>
  <si>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</si>
  <si>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</si>
  <si>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</si>
  <si>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</si>
  <si>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</si>
  <si>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</si>
  <si>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</si>
  <si>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</si>
  <si>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</si>
  <si>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</si>
  <si>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</si>
  <si>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</si>
  <si>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</si>
  <si>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</si>
  <si>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</si>
  <si>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</si>
  <si>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</si>
  <si>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</si>
  <si>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</si>
  <si>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</si>
  <si>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</si>
  <si>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</si>
  <si>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</si>
  <si>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</si>
  <si>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</si>
  <si>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</si>
  <si>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</si>
  <si>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</si>
  <si>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</si>
  <si>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</si>
  <si>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</si>
  <si>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</si>
  <si>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</si>
  <si>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</si>
  <si>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</si>
  <si>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</si>
  <si>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</si>
  <si>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</si>
  <si>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</si>
  <si>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</si>
  <si>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</si>
  <si>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</si>
  <si>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</si>
  <si>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</si>
  <si>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</si>
  <si>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</si>
  <si>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</si>
  <si>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</si>
  <si>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</si>
  <si>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</si>
  <si>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</si>
  <si>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</si>
  <si>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</si>
  <si>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</si>
  <si>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</si>
  <si>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</si>
  <si>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</si>
  <si>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</si>
  <si>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</si>
  <si>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</si>
  <si>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</si>
  <si>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</si>
  <si>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</si>
  <si>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</si>
  <si>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</si>
  <si>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</si>
  <si>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</si>
  <si>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</si>
  <si>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</si>
  <si>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</si>
  <si>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</si>
  <si>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</si>
  <si>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</si>
  <si>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</si>
  <si>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</si>
  <si>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</si>
  <si>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</si>
  <si>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</si>
  <si>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</si>
  <si>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</si>
  <si>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</si>
  <si>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</si>
  <si>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</si>
  <si>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</si>
  <si>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</si>
  <si>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</si>
  <si>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</si>
  <si>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</si>
  <si>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</si>
  <si>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</si>
  <si>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</si>
  <si>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</si>
  <si>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</si>
  <si>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</si>
  <si>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</si>
  <si>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</si>
  <si>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</si>
  <si>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</si>
  <si>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</si>
  <si>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</si>
  <si>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</si>
  <si>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</si>
  <si>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</si>
  <si>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</si>
  <si>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</si>
  <si>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</si>
  <si>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</si>
  <si>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</si>
  <si>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</si>
  <si>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</si>
  <si>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</si>
  <si>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</si>
  <si>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</si>
  <si>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</si>
  <si>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</si>
  <si>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</si>
  <si>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</si>
  <si>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</si>
  <si>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</si>
  <si>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</si>
  <si>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</si>
  <si>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</si>
  <si>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</si>
  <si>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</si>
  <si>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</si>
  <si>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</si>
  <si>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</si>
  <si>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</si>
  <si>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</si>
  <si>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</si>
  <si>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</si>
  <si>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</si>
  <si>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</si>
  <si>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</si>
  <si>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</si>
  <si>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</si>
  <si>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</si>
  <si>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</si>
  <si>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</si>
  <si>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</si>
  <si>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</si>
  <si>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</si>
  <si>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</si>
  <si>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</si>
  <si>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</si>
  <si>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</si>
  <si>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</si>
  <si>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</si>
  <si>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</si>
  <si>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</si>
  <si>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</si>
  <si>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</si>
  <si>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</si>
  <si>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</si>
  <si>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</si>
  <si>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</si>
  <si>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</si>
  <si>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</si>
  <si>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</si>
  <si>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</si>
  <si>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</si>
  <si>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</si>
  <si>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</si>
  <si>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</si>
  <si>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</si>
  <si>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</si>
  <si>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</si>
  <si>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</si>
  <si>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</si>
  <si>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</si>
  <si>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</si>
  <si>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</si>
  <si>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</si>
  <si>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</si>
  <si>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</si>
  <si>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</si>
  <si>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</si>
  <si>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</si>
  <si>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</si>
  <si>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</si>
  <si>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</si>
  <si>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</si>
  <si>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</si>
  <si>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</si>
  <si>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</si>
  <si>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</si>
  <si>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</si>
  <si>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</si>
  <si>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</si>
  <si>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</si>
  <si>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</si>
  <si>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</si>
  <si>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</si>
  <si>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</si>
  <si>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</si>
  <si>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</si>
  <si>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</si>
  <si>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</si>
  <si>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</si>
  <si>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</si>
  <si>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</si>
  <si>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</si>
  <si>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</si>
  <si>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</si>
  <si>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</si>
  <si>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</si>
  <si>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</si>
  <si>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</si>
  <si>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</si>
  <si>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</si>
  <si>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</si>
  <si>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</si>
  <si>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</si>
  <si>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</si>
  <si>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</si>
  <si>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</si>
  <si>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</si>
  <si>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</si>
  <si>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</si>
  <si>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</si>
  <si>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</si>
  <si>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</si>
  <si>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</si>
  <si>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</si>
  <si>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</si>
  <si>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</si>
  <si>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</si>
  <si>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</si>
  <si>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</si>
  <si>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</si>
  <si>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</si>
  <si>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</si>
  <si>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</si>
  <si>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</si>
  <si>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</si>
  <si>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</si>
  <si>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</si>
  <si>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</si>
  <si>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</si>
  <si>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</si>
  <si>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</si>
  <si>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</si>
  <si>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</si>
  <si>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</si>
  <si>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</si>
  <si>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</si>
  <si>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</si>
  <si>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</si>
  <si>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</si>
  <si>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</si>
  <si>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</si>
  <si>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</si>
  <si>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</si>
  <si>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</si>
  <si>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</si>
  <si>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</si>
  <si>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</si>
  <si>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</si>
  <si>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</si>
  <si>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</si>
  <si>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</si>
  <si>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</si>
  <si>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</si>
  <si>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</si>
  <si>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</si>
  <si>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</si>
  <si>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</si>
  <si>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</si>
  <si>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</si>
  <si>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</si>
  <si>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</si>
  <si>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</si>
  <si>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</si>
  <si>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</si>
  <si>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</si>
  <si>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</si>
  <si>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</si>
  <si>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</si>
  <si>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</si>
  <si>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</si>
  <si>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</si>
  <si>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</si>
  <si>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</si>
  <si>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</si>
  <si>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</si>
  <si>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</si>
  <si>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</si>
  <si>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</si>
  <si>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</si>
  <si>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</si>
  <si>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</si>
  <si>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</si>
  <si>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</si>
  <si>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</si>
  <si>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</si>
  <si>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</si>
  <si>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</si>
  <si>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</si>
  <si>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</si>
  <si>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</si>
  <si>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</si>
  <si>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</si>
  <si>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</si>
  <si>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</si>
  <si>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</si>
  <si>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</si>
  <si>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</si>
  <si>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</si>
  <si>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</si>
  <si>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</si>
  <si>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</si>
  <si>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</si>
  <si>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</si>
  <si>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</si>
  <si>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</si>
  <si>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</si>
  <si>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</si>
  <si>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</si>
  <si>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</si>
  <si>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</si>
  <si>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</si>
  <si>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</si>
  <si>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</si>
  <si>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</si>
  <si>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</si>
  <si>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</si>
  <si>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</si>
  <si>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</si>
  <si>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</si>
  <si>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</si>
  <si>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</si>
  <si>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</si>
  <si>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</si>
  <si>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</si>
  <si>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</si>
  <si>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</si>
  <si>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</si>
  <si>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</si>
  <si>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</si>
  <si>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</si>
  <si>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</si>
  <si>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</si>
  <si>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</si>
  <si>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</si>
  <si>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</si>
  <si>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</si>
  <si>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</si>
  <si>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</si>
  <si>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</si>
  <si>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</si>
  <si>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</si>
  <si>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</si>
  <si>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</si>
  <si>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</si>
  <si>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</si>
  <si>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</si>
  <si>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</si>
  <si>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</si>
  <si>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</si>
  <si>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</si>
  <si>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</si>
  <si>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</si>
  <si>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</si>
  <si>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</si>
  <si>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</si>
  <si>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</si>
  <si>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</si>
  <si>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</si>
  <si>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</si>
  <si>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</si>
  <si>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</si>
  <si>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</si>
  <si>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</si>
  <si>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</si>
  <si>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</si>
  <si>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</si>
  <si>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</si>
  <si>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</si>
  <si>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</si>
  <si>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</si>
  <si>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</si>
  <si>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</si>
  <si>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</si>
  <si>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</si>
  <si>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</si>
  <si>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</si>
  <si>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</si>
  <si>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</si>
  <si>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</si>
  <si>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</si>
  <si>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</si>
  <si>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</si>
  <si>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</si>
  <si>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</si>
  <si>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</si>
  <si>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</si>
  <si>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</si>
  <si>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</si>
  <si>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</si>
  <si>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</si>
  <si>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</si>
  <si>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</si>
  <si>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</si>
  <si>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</si>
  <si>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</si>
  <si>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</si>
  <si>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</si>
  <si>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</si>
  <si>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</si>
  <si>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</si>
  <si>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</si>
  <si>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</si>
  <si>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</si>
  <si>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</si>
  <si>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</si>
  <si>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</si>
  <si>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</si>
  <si>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</si>
  <si>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</si>
  <si>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</si>
  <si>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</si>
  <si>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</si>
  <si>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</si>
  <si>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</si>
  <si>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</si>
  <si>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</si>
  <si>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</si>
  <si>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</si>
  <si>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</si>
  <si>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</si>
  <si>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</si>
  <si>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</si>
  <si>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</si>
  <si>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</si>
  <si>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</si>
  <si>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</si>
  <si>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</si>
  <si>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</si>
  <si>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</si>
  <si>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</si>
  <si>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</si>
  <si>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</si>
  <si>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</si>
  <si>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</si>
  <si>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</si>
  <si>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</si>
  <si>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</si>
  <si>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</si>
  <si>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</si>
  <si>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</si>
  <si>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</si>
  <si>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</si>
  <si>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</si>
  <si>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</si>
  <si>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</si>
  <si>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</si>
  <si>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</si>
  <si>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</si>
  <si>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</si>
  <si>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</si>
  <si>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</si>
  <si>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</si>
  <si>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</si>
  <si>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</si>
  <si>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</si>
  <si>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</si>
  <si>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</si>
  <si>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</si>
  <si>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</si>
  <si>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</si>
  <si>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</si>
  <si>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</si>
  <si>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</si>
  <si>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</si>
  <si>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</si>
  <si>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</si>
  <si>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</si>
  <si>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</si>
  <si>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</si>
  <si>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</si>
  <si>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</si>
  <si>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</si>
  <si>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</si>
  <si>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</si>
  <si>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</si>
  <si>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</si>
  <si>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</si>
  <si>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</si>
  <si>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</si>
  <si>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</si>
  <si>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</si>
  <si>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</si>
  <si>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</si>
  <si>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</si>
  <si>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</si>
  <si>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</si>
  <si>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</si>
  <si>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</si>
  <si>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</si>
  <si>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</si>
  <si>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</si>
  <si>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</si>
  <si>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</si>
  <si>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</si>
  <si>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</si>
  <si>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</si>
  <si>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</si>
  <si>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</si>
  <si>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</si>
  <si>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</si>
  <si>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</si>
  <si>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</si>
  <si>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</si>
  <si>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</si>
  <si>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</si>
  <si>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</si>
  <si>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</si>
  <si>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</si>
  <si>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</si>
  <si>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</si>
  <si>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</si>
  <si>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</si>
  <si>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</si>
  <si>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</si>
  <si>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</si>
  <si>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</si>
  <si>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</si>
  <si>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</si>
  <si>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</si>
  <si>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</si>
  <si>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</si>
  <si>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</si>
  <si>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</si>
  <si>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</si>
  <si>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</si>
  <si>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</si>
  <si>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</si>
  <si>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</si>
  <si>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</si>
  <si>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</si>
  <si>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</si>
  <si>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</si>
  <si>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</si>
  <si>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</si>
  <si>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</si>
  <si>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</si>
  <si>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</si>
  <si>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</si>
  <si>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</si>
  <si>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</si>
  <si>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</si>
  <si>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</si>
  <si>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</si>
  <si>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</si>
  <si>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</si>
  <si>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</si>
  <si>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</si>
  <si>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</si>
  <si>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</si>
  <si>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</si>
  <si>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</si>
  <si>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</si>
  <si>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</si>
  <si>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</si>
  <si>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</si>
  <si>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</si>
  <si>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</si>
  <si>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</si>
  <si>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</si>
  <si>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</si>
  <si>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</si>
  <si>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</si>
  <si>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</si>
  <si>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</si>
  <si>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</si>
  <si>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</si>
  <si>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</si>
  <si>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</si>
  <si>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</si>
  <si>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</si>
  <si>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</si>
  <si>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</si>
  <si>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</si>
  <si>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</si>
  <si>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</si>
  <si>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</si>
  <si>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</si>
  <si>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</si>
  <si>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</si>
  <si>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</si>
  <si>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</si>
  <si>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</si>
  <si>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</si>
  <si>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</si>
  <si>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</si>
  <si>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</si>
  <si>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</si>
  <si>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</si>
  <si>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</si>
  <si>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</si>
  <si>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</si>
  <si>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</si>
  <si>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</si>
  <si>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</si>
  <si>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</si>
  <si>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</si>
  <si>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</si>
  <si>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</si>
  <si>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</si>
  <si>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</si>
  <si>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</si>
  <si>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</si>
  <si>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</si>
  <si>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</si>
  <si>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</si>
  <si>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</si>
  <si>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</si>
  <si>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</si>
  <si>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</si>
  <si>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</si>
  <si>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</si>
  <si>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</si>
  <si>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</si>
  <si>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</si>
  <si>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</si>
  <si>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</si>
  <si>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</si>
  <si>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</si>
  <si>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</si>
  <si>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</si>
  <si>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</si>
  <si>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</si>
  <si>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</si>
  <si>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</si>
  <si>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</si>
  <si>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</si>
  <si>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</si>
  <si>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</si>
  <si>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</si>
  <si>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</si>
  <si>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</si>
  <si>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</si>
  <si>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</si>
  <si>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</si>
  <si>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</si>
  <si>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</si>
  <si>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</si>
  <si>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</si>
  <si>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</si>
  <si>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</si>
  <si>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</si>
  <si>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</si>
  <si>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</si>
  <si>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</si>
  <si>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</si>
  <si>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</si>
  <si>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</si>
  <si>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</si>
  <si>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</si>
  <si>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</si>
  <si>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</si>
  <si>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</si>
  <si>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</si>
  <si>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</si>
  <si>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</si>
  <si>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</si>
  <si>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</si>
  <si>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</si>
  <si>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</si>
  <si>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</si>
  <si>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</si>
  <si>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</si>
  <si>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</si>
  <si>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</si>
  <si>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</si>
  <si>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</si>
  <si>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</si>
  <si>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</si>
  <si>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</si>
  <si>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</si>
  <si>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</si>
  <si>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</si>
  <si>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</si>
  <si>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</si>
  <si>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</si>
  <si>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</si>
  <si>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</si>
  <si>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</si>
  <si>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</si>
  <si>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</si>
  <si>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</si>
  <si>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</si>
  <si>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</si>
  <si>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</si>
  <si>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</si>
  <si>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</si>
  <si>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</si>
  <si>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</si>
  <si>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</si>
  <si>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</si>
  <si>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</si>
  <si>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</si>
  <si>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</si>
  <si>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</si>
  <si>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</si>
  <si>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</si>
  <si>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</si>
  <si>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</si>
  <si>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</si>
  <si>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</si>
  <si>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</si>
  <si>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</si>
  <si>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</si>
  <si>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</si>
  <si>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</si>
  <si>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</si>
  <si>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</si>
  <si>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</si>
  <si>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</si>
  <si>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</si>
  <si>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</si>
  <si>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</si>
  <si>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</si>
  <si>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</si>
  <si>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</si>
  <si>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</si>
  <si>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</si>
  <si>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</si>
  <si>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</si>
  <si>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</si>
  <si>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</si>
  <si>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</si>
  <si>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</si>
  <si>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</si>
  <si>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</si>
  <si>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</si>
  <si>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</si>
  <si>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</si>
  <si>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</si>
  <si>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</si>
  <si>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</si>
  <si>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</si>
  <si>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</si>
  <si>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</si>
  <si>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</si>
  <si>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</si>
  <si>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</si>
  <si>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</si>
  <si>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</si>
  <si>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</si>
  <si>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</si>
  <si>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</si>
  <si>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</si>
  <si>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</si>
  <si>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</si>
  <si>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</si>
  <si>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</si>
  <si>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</si>
  <si>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</si>
  <si>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</si>
  <si>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</si>
  <si>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</si>
  <si>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</si>
  <si>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</si>
  <si>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</si>
  <si>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</si>
  <si>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</si>
  <si>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</si>
  <si>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</si>
  <si>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</si>
  <si>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</si>
  <si>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</si>
  <si>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</si>
  <si>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</si>
  <si>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</si>
  <si>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</si>
  <si>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</si>
  <si>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</si>
  <si>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</si>
  <si>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</si>
  <si>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</si>
  <si>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</si>
  <si>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</si>
  <si>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</si>
  <si>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</si>
  <si>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</si>
  <si>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</si>
  <si>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</si>
  <si>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</si>
  <si>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</si>
  <si>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</si>
  <si>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</si>
  <si>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</si>
  <si>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</si>
  <si>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</si>
  <si>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</si>
  <si>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</si>
  <si>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</si>
  <si>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</si>
  <si>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</si>
  <si>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</si>
  <si>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</si>
  <si>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</si>
  <si>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</si>
  <si>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</si>
  <si>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</si>
  <si>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</si>
  <si>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</si>
  <si>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</si>
  <si>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</si>
  <si>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</si>
  <si>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</si>
  <si>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</si>
  <si>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</si>
  <si>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</si>
  <si>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</si>
  <si>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</si>
  <si>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</si>
  <si>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</si>
  <si>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</si>
  <si>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</si>
  <si>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</si>
  <si>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</si>
  <si>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</si>
  <si>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</si>
  <si>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</si>
  <si>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</si>
  <si>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</si>
  <si>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</si>
  <si>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</si>
  <si>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</si>
  <si>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</si>
  <si>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</si>
  <si>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</si>
  <si>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</si>
  <si>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</si>
  <si>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</si>
  <si>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</si>
  <si>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</si>
  <si>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</si>
  <si>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</si>
  <si>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</si>
  <si>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</si>
  <si>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</si>
  <si>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</si>
  <si>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</si>
  <si>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</si>
  <si>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</si>
  <si>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</si>
  <si>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</si>
  <si>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</si>
  <si>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</si>
  <si>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</si>
  <si>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</si>
  <si>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</si>
  <si>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</si>
  <si>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</si>
  <si>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</si>
  <si>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</si>
  <si>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</si>
  <si>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</si>
  <si>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</si>
  <si>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</si>
  <si>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</si>
  <si>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</si>
  <si>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</si>
  <si>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</si>
  <si>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</si>
  <si>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</si>
  <si>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</si>
  <si>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</si>
  <si>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</si>
  <si>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</si>
  <si>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</si>
  <si>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</si>
  <si>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</si>
  <si>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</si>
  <si>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</si>
  <si>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</si>
  <si>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</si>
  <si>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</si>
  <si>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</si>
  <si>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</si>
  <si>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</si>
  <si>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</si>
  <si>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</si>
  <si>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</si>
  <si>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</si>
  <si>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</si>
  <si>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</si>
  <si>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</si>
  <si>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</si>
  <si>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</si>
  <si>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</si>
  <si>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</si>
  <si>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</si>
  <si>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</si>
  <si>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</si>
  <si>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</si>
  <si>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</si>
  <si>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</si>
  <si>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</si>
  <si>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</si>
  <si>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</si>
  <si>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</si>
  <si>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</si>
  <si>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</si>
  <si>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</si>
  <si>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</si>
  <si>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</si>
  <si>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</si>
  <si>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</si>
  <si>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</si>
  <si>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</si>
  <si>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</si>
  <si>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</si>
  <si>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</si>
  <si>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</si>
  <si>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</si>
  <si>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</si>
  <si>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</si>
  <si>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</si>
  <si>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</si>
  <si>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</si>
  <si>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</si>
  <si>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</si>
  <si>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</si>
  <si>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</si>
  <si>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</si>
  <si>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</si>
  <si>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</si>
  <si>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</si>
  <si>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</si>
  <si>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</si>
  <si>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</si>
  <si>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</si>
  <si>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</si>
  <si>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</si>
  <si>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</si>
  <si>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</si>
  <si>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</si>
  <si>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</si>
  <si>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</si>
  <si>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</si>
  <si>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</si>
  <si>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</si>
  <si>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</si>
  <si>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</si>
  <si>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</si>
  <si>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</si>
  <si>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</si>
  <si>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</si>
  <si>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</si>
  <si>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</si>
  <si>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</si>
  <si>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</si>
  <si>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</si>
  <si>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</si>
  <si>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</si>
  <si>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</si>
  <si>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</si>
  <si>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</si>
  <si>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</si>
  <si>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</si>
  <si>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</si>
  <si>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</si>
  <si>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</si>
  <si>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</si>
  <si>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</si>
  <si>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</si>
  <si>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</si>
  <si>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</si>
  <si>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</si>
  <si>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</si>
  <si>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</si>
  <si>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</si>
  <si>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</si>
  <si>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</si>
  <si>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</si>
  <si>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</si>
  <si>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</si>
  <si>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</si>
  <si>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</si>
  <si>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</si>
  <si>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</si>
  <si>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</si>
  <si>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</si>
  <si>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</si>
  <si>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</si>
  <si>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</si>
  <si>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</si>
  <si>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</si>
  <si>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</si>
  <si>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</si>
  <si>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</si>
  <si>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</si>
  <si>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</si>
  <si>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</si>
  <si>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</si>
  <si>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</si>
  <si>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</si>
  <si>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</si>
  <si>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</si>
  <si>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</si>
  <si>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</si>
  <si>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</si>
  <si>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</si>
  <si>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</si>
  <si>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</si>
  <si>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</si>
  <si>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</si>
  <si>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</si>
  <si>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</si>
  <si>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</si>
  <si>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</si>
  <si>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</si>
  <si>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</si>
  <si>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</si>
  <si>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</si>
  <si>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</si>
  <si>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</si>
  <si>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</si>
  <si>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</si>
  <si>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</si>
  <si>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</si>
  <si>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</si>
  <si>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</si>
  <si>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</si>
  <si>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</si>
  <si>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</si>
  <si>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</si>
  <si>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</si>
  <si>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</si>
  <si>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</si>
  <si>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</si>
  <si>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</si>
  <si>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</si>
  <si>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</si>
  <si>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</si>
  <si>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</si>
  <si>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</si>
  <si>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</si>
  <si>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</si>
  <si>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</si>
  <si>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</si>
  <si>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</si>
  <si>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</si>
  <si>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</si>
  <si>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</si>
  <si>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</si>
  <si>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</si>
  <si>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</si>
  <si>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</si>
  <si>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</si>
  <si>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</si>
  <si>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</si>
  <si>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</si>
  <si>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</si>
  <si>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</si>
  <si>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</si>
  <si>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</si>
  <si>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</si>
  <si>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</si>
  <si>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</si>
  <si>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</si>
  <si>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</si>
  <si>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</si>
  <si>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</si>
  <si>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</si>
  <si>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</si>
  <si>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</si>
  <si>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</si>
  <si>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</si>
  <si>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</si>
  <si>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</si>
  <si>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</si>
  <si>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</si>
  <si>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</si>
  <si>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</si>
  <si>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</si>
  <si>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</si>
  <si>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</si>
  <si>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</si>
  <si>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</si>
  <si>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</si>
  <si>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</si>
  <si>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</si>
  <si>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</si>
  <si>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</si>
  <si>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</si>
  <si>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</si>
  <si>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</si>
  <si>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</si>
  <si>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</si>
  <si>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</si>
  <si>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</si>
  <si>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</si>
  <si>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</si>
  <si>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</si>
  <si>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</si>
  <si>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</si>
  <si>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</si>
  <si>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</si>
  <si>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</si>
  <si>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</si>
  <si>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</si>
  <si>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</si>
  <si>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</si>
  <si>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</si>
  <si>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</si>
  <si>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</si>
  <si>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</si>
  <si>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</si>
  <si>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</si>
  <si>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</si>
  <si>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</si>
  <si>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</si>
  <si>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</si>
  <si>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</si>
  <si>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</si>
  <si>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</si>
  <si>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</si>
  <si>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</si>
  <si>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</si>
  <si>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</si>
  <si>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</si>
  <si>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</si>
  <si>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</si>
  <si>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</si>
  <si>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</si>
  <si>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</si>
  <si>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</si>
  <si>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</si>
  <si>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</si>
  <si>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</si>
  <si>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</si>
  <si>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</si>
  <si>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</si>
  <si>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</si>
  <si>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</si>
  <si>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</si>
  <si>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</si>
  <si>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</si>
  <si>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</si>
  <si>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</si>
  <si>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</si>
  <si>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</si>
  <si>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</si>
  <si>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</si>
  <si>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</si>
  <si>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</si>
  <si>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</si>
  <si>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</si>
  <si>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</si>
  <si>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</si>
  <si>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</si>
  <si>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</si>
  <si>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</si>
  <si>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</si>
  <si>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</si>
  <si>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</si>
  <si>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</si>
  <si>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</si>
  <si>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</si>
  <si>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</si>
  <si>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</si>
  <si>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</si>
  <si>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</si>
  <si>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</si>
  <si>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</si>
  <si>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</si>
  <si>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</si>
  <si>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</si>
  <si>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</si>
  <si>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</si>
  <si>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</si>
  <si>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</si>
  <si>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</si>
  <si>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</si>
  <si>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</si>
  <si>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</si>
  <si>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</si>
  <si>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</si>
  <si>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</si>
  <si>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</si>
  <si>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</si>
  <si>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</si>
  <si>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</si>
  <si>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</si>
  <si>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</si>
  <si>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</si>
  <si>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</si>
  <si>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</si>
  <si>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</si>
  <si>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</si>
  <si>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</si>
  <si>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</si>
  <si>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</si>
  <si>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</si>
  <si>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</si>
  <si>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</si>
  <si>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</si>
  <si>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</si>
  <si>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</si>
  <si>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</si>
  <si>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</si>
  <si>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</si>
  <si>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</si>
  <si>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</si>
  <si>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</si>
  <si>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</si>
  <si>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</si>
  <si>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</si>
  <si>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</si>
  <si>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</si>
  <si>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</si>
  <si>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</si>
  <si>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</si>
  <si>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</si>
  <si>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</si>
  <si>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</si>
  <si>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</si>
  <si>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</si>
  <si>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</si>
  <si>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</si>
  <si>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</si>
  <si>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</si>
  <si>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</si>
  <si>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</si>
  <si>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</si>
  <si>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</si>
  <si>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</si>
  <si>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</si>
  <si>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</si>
  <si>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</si>
  <si>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</si>
  <si>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</si>
  <si>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</si>
  <si>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</si>
  <si>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</si>
  <si>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</si>
  <si>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</si>
  <si>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</si>
  <si>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</si>
  <si>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</si>
  <si>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</si>
  <si>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</si>
  <si>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</si>
  <si>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</si>
  <si>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</si>
  <si>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</si>
  <si>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</si>
  <si>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</si>
  <si>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</si>
  <si>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</si>
  <si>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</si>
  <si>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</si>
  <si>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</si>
  <si>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</si>
  <si>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</si>
  <si>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</si>
  <si>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</si>
  <si>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</si>
  <si>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</si>
  <si>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</si>
  <si>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</si>
  <si>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</si>
  <si>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</si>
  <si>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</si>
  <si>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</si>
  <si>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</si>
  <si>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</si>
  <si>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</si>
  <si>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</si>
  <si>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</si>
  <si>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</si>
  <si>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</si>
  <si>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</si>
  <si>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</si>
  <si>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</si>
  <si>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</si>
  <si>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</si>
  <si>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</si>
  <si>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</si>
  <si>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</si>
  <si>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</si>
  <si>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</si>
  <si>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</si>
  <si>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</si>
  <si>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</si>
  <si>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</si>
  <si>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</si>
  <si>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</si>
  <si>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</si>
  <si>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</si>
  <si>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</si>
  <si>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</si>
  <si>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</si>
  <si>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</si>
  <si>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</si>
  <si>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</si>
  <si>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</si>
  <si>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</si>
  <si>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</si>
  <si>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</si>
  <si>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</si>
  <si>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</si>
  <si>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</si>
  <si>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</si>
  <si>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</si>
  <si>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</si>
  <si>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</si>
  <si>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</si>
  <si>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</si>
  <si>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</si>
  <si>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</si>
  <si>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</si>
  <si>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</si>
  <si>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</si>
  <si>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</si>
  <si>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</si>
  <si>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</si>
  <si>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</si>
  <si>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</si>
  <si>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</si>
  <si>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</si>
  <si>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</si>
  <si>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</si>
  <si>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</si>
  <si>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</si>
  <si>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</si>
  <si>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</si>
  <si>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</si>
  <si>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</si>
  <si>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</si>
  <si>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</si>
  <si>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</si>
  <si>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</si>
  <si>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</si>
  <si>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</si>
  <si>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</si>
  <si>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</si>
  <si>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</si>
  <si>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</si>
  <si>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</si>
  <si>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</si>
  <si>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</si>
  <si>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</si>
  <si>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</si>
  <si>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</si>
  <si>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</si>
  <si>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</si>
  <si>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</si>
  <si>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</si>
  <si>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</si>
  <si>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</si>
  <si>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</si>
  <si>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</si>
  <si>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</si>
  <si>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</si>
  <si>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</si>
  <si>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</si>
  <si>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</si>
  <si>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</si>
  <si>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</si>
  <si>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</si>
  <si>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</si>
  <si>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</si>
  <si>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</si>
  <si>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</si>
  <si>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</si>
  <si>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</si>
  <si>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</si>
  <si>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</si>
  <si>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</si>
  <si>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</si>
  <si>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</si>
  <si>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</si>
  <si>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</si>
  <si>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</si>
  <si>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</si>
  <si>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</si>
  <si>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</si>
  <si>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</si>
  <si>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</si>
  <si>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</si>
  <si>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</si>
  <si>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</si>
  <si>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</si>
  <si>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</si>
  <si>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</si>
  <si>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</si>
  <si>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</si>
  <si>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</si>
  <si>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</si>
  <si>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</si>
  <si>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</si>
  <si>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</si>
  <si>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</si>
  <si>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</si>
  <si>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</si>
  <si>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</si>
  <si>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</si>
  <si>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</si>
  <si>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</si>
  <si>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</si>
  <si>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</si>
  <si>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</si>
  <si>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</si>
  <si>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</si>
  <si>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</si>
  <si>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</si>
  <si>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</si>
  <si>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</si>
  <si>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</si>
  <si>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</si>
  <si>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</si>
  <si>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</si>
  <si>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</si>
  <si>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</si>
  <si>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</si>
  <si>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</si>
  <si>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</si>
  <si>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</si>
  <si>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</si>
  <si>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</si>
  <si>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</si>
  <si>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</si>
  <si>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</si>
  <si>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</si>
  <si>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</si>
  <si>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</si>
  <si>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</si>
  <si>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</si>
  <si>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</si>
  <si>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</si>
  <si>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</si>
  <si>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</si>
  <si>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</si>
  <si>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</si>
  <si>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</si>
  <si>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</si>
  <si>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</si>
  <si>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</si>
  <si>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</si>
  <si>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</si>
  <si>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</si>
  <si>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</si>
  <si>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</si>
  <si>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</si>
  <si>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</si>
  <si>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</si>
  <si>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</si>
  <si>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</si>
  <si>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</si>
  <si>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</si>
  <si>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</si>
  <si>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</si>
  <si>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</si>
  <si>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</si>
  <si>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</si>
  <si>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</si>
  <si>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</si>
  <si>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</si>
  <si>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</si>
  <si>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</si>
  <si>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</si>
  <si>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</si>
  <si>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</si>
  <si>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</si>
  <si>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</si>
  <si>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</si>
  <si>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</si>
  <si>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</si>
  <si>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</si>
  <si>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</si>
  <si>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</si>
  <si>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</si>
  <si>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</si>
  <si>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</si>
  <si>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</si>
  <si>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</si>
  <si>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</si>
  <si>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</si>
  <si>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</si>
  <si>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</si>
  <si>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</si>
  <si>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</si>
  <si>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</si>
  <si>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</si>
  <si>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</si>
  <si>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</si>
  <si>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</si>
  <si>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</si>
  <si>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</si>
  <si>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</si>
  <si>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</si>
  <si>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</si>
  <si>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</si>
  <si>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</si>
  <si>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</si>
  <si>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</si>
  <si>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</si>
  <si>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</si>
  <si>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</si>
  <si>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</si>
  <si>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</si>
  <si>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</si>
  <si>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</si>
  <si>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</si>
  <si>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</si>
  <si>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</si>
  <si>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</si>
  <si>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</si>
  <si>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</si>
  <si>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</si>
  <si>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</si>
  <si>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</si>
  <si>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</si>
  <si>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</si>
  <si>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</si>
  <si>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</si>
  <si>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</si>
  <si>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</si>
  <si>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</si>
  <si>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</si>
  <si>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</si>
  <si>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</si>
  <si>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</si>
  <si>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</si>
  <si>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</si>
  <si>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</si>
  <si>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</si>
  <si>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</si>
  <si>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</si>
  <si>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</si>
  <si>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</si>
  <si>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</si>
  <si>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</si>
  <si>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</si>
  <si>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</si>
  <si>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</si>
  <si>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</si>
  <si>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</si>
  <si>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</si>
  <si>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</si>
  <si>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</si>
  <si>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</si>
  <si>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</si>
  <si>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</si>
  <si>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</si>
  <si>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</si>
  <si>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</si>
  <si>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</si>
  <si>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</si>
  <si>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</si>
  <si>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</si>
  <si>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</si>
  <si>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</si>
  <si>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</si>
  <si>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</si>
  <si>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</si>
  <si>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</si>
  <si>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</si>
  <si>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</si>
  <si>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</si>
  <si>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</si>
  <si>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</si>
  <si>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</si>
  <si>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</si>
  <si>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</si>
  <si>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</si>
  <si>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</si>
  <si>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</si>
  <si>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</si>
  <si>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</si>
  <si>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</si>
  <si>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</si>
  <si>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</si>
  <si>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</si>
  <si>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</si>
  <si>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</si>
  <si>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</si>
  <si>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</si>
  <si>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</si>
  <si>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</si>
  <si>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</si>
  <si>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</si>
  <si>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</si>
  <si>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</si>
  <si>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</si>
  <si>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</si>
  <si>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</si>
  <si>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</si>
  <si>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</si>
  <si>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</si>
  <si>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</si>
  <si>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</si>
  <si>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</si>
  <si>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</si>
  <si>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</si>
  <si>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</si>
  <si>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</si>
  <si>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</si>
  <si>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</si>
  <si>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</si>
  <si>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</si>
  <si>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</si>
  <si>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</si>
  <si>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</si>
  <si>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</si>
  <si>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</si>
  <si>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</si>
  <si>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</si>
  <si>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</si>
  <si>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</si>
  <si>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</si>
  <si>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</si>
  <si>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</si>
  <si>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</si>
  <si>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</si>
  <si>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</si>
  <si>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</si>
  <si>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</si>
  <si>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</si>
  <si>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</si>
  <si>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</si>
  <si>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</si>
  <si>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</si>
  <si>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</si>
  <si>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</si>
  <si>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</si>
  <si>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</si>
  <si>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</si>
  <si>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</si>
  <si>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</si>
  <si>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</si>
  <si>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</si>
  <si>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</si>
  <si>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</si>
  <si>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</si>
  <si>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</si>
  <si>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</si>
  <si>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</si>
  <si>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</si>
  <si>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</si>
  <si>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</si>
  <si>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</si>
  <si>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</si>
  <si>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</si>
  <si>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</si>
  <si>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</si>
  <si>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</si>
  <si>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</si>
  <si>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</si>
  <si>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</si>
  <si>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</si>
  <si>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</si>
  <si>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</si>
  <si>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</si>
  <si>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</si>
  <si>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</si>
  <si>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</si>
  <si>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</si>
  <si>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</si>
  <si>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</si>
  <si>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</si>
  <si>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</si>
  <si>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</si>
  <si>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</si>
  <si>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</si>
  <si>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</si>
  <si>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</si>
  <si>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</si>
  <si>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</si>
  <si>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</si>
  <si>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</si>
  <si>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</si>
  <si>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</si>
  <si>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</si>
  <si>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</si>
  <si>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</si>
  <si>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</si>
  <si>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</si>
  <si>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</si>
  <si>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</si>
  <si>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</si>
  <si>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</si>
  <si>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</si>
  <si>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</si>
  <si>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</si>
  <si>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</si>
  <si>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</si>
  <si>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</si>
  <si>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</si>
  <si>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</si>
  <si>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</si>
  <si>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</si>
  <si>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</si>
  <si>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</si>
  <si>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</si>
  <si>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</si>
  <si>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</si>
  <si>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</si>
  <si>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</si>
  <si>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</si>
  <si>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</si>
  <si>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</si>
  <si>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</si>
  <si>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</si>
  <si>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</si>
  <si>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</si>
  <si>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</si>
  <si>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</si>
  <si>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</si>
  <si>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</si>
  <si>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</si>
  <si>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</si>
  <si>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</si>
  <si>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</si>
  <si>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</si>
  <si>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</si>
  <si>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</si>
  <si>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</si>
  <si>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</si>
  <si>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</si>
  <si>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</si>
  <si>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</si>
  <si>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</si>
  <si>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</si>
  <si>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</si>
  <si>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</si>
  <si>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</si>
  <si>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</si>
  <si>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</si>
  <si>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</si>
  <si>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</si>
  <si>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</si>
  <si>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</si>
  <si>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</si>
  <si>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</si>
  <si>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</si>
  <si>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</si>
  <si>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</si>
  <si>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</si>
  <si>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</si>
  <si>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</si>
  <si>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</si>
  <si>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</si>
  <si>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</si>
  <si>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</si>
  <si>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</si>
  <si>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</si>
  <si>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</si>
  <si>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</si>
  <si>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</si>
  <si>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</si>
  <si>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</si>
  <si>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</si>
  <si>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</si>
  <si>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</si>
  <si>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</si>
  <si>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</si>
  <si>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</si>
  <si>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</si>
  <si>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</si>
  <si>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</si>
  <si>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</si>
  <si>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</si>
  <si>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</si>
  <si>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</si>
  <si>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</si>
  <si>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</si>
  <si>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</si>
  <si>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</si>
  <si>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</si>
  <si>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</si>
  <si>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</si>
  <si>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</si>
  <si>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</si>
  <si>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</si>
  <si>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</si>
  <si>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</si>
  <si>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</si>
  <si>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</si>
  <si>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</si>
  <si>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</si>
  <si>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</si>
  <si>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</si>
  <si>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</si>
  <si>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</si>
  <si>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</si>
  <si>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</si>
  <si>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</si>
  <si>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</si>
  <si>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</si>
  <si>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</si>
  <si>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</si>
  <si>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</si>
  <si>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</si>
  <si>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</si>
  <si>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</si>
  <si>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</si>
  <si>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</si>
  <si>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</si>
  <si>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</si>
  <si>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</si>
  <si>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</si>
  <si>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</si>
  <si>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</si>
  <si>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</si>
  <si>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</si>
  <si>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</si>
  <si>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</si>
  <si>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</si>
  <si>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</si>
  <si>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</si>
  <si>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</si>
  <si>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</si>
  <si>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</si>
  <si>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</si>
  <si>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</si>
  <si>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</si>
  <si>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</si>
  <si>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</si>
  <si>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</si>
  <si>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</si>
  <si>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</si>
  <si>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</si>
  <si>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</si>
  <si>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</si>
  <si>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</si>
  <si>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</si>
  <si>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</si>
  <si>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</si>
  <si>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</si>
  <si>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</si>
  <si>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</si>
  <si>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</si>
  <si>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</si>
  <si>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</si>
  <si>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</si>
  <si>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</si>
  <si>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</si>
  <si>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</si>
  <si>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</si>
  <si>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</si>
  <si>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</si>
  <si>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</si>
  <si>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</si>
  <si>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</si>
  <si>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</si>
  <si>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</si>
  <si>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</si>
  <si>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</si>
  <si>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</si>
  <si>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</si>
  <si>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</si>
  <si>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</si>
  <si>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</si>
  <si>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</si>
  <si>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</si>
  <si>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</si>
  <si>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</si>
  <si>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</si>
  <si>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</si>
  <si>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</si>
  <si>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</si>
  <si>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</si>
  <si>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</si>
  <si>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</si>
  <si>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</si>
  <si>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</si>
  <si>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</si>
  <si>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</si>
  <si>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</si>
  <si>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</si>
  <si>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</si>
  <si>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</si>
  <si>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</si>
  <si>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</si>
  <si>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</si>
  <si>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</si>
  <si>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</si>
  <si>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</si>
  <si>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</si>
  <si>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</si>
  <si>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</si>
  <si>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</si>
  <si>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</si>
  <si>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</si>
  <si>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</si>
  <si>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</si>
  <si>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</si>
  <si>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</si>
  <si>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</si>
  <si>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</si>
  <si>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</si>
  <si>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</si>
  <si>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</si>
  <si>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</si>
  <si>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</si>
  <si>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</si>
  <si>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</si>
  <si>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</si>
  <si>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</si>
  <si>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</si>
  <si>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</si>
  <si>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</si>
  <si>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</si>
  <si>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</si>
  <si>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</si>
  <si>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</si>
  <si>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</si>
  <si>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</si>
  <si>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</si>
  <si>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</si>
  <si>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</si>
  <si>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</si>
  <si>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</si>
  <si>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</si>
  <si>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</si>
  <si>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</si>
  <si>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</si>
  <si>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</si>
  <si>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</si>
  <si>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</si>
  <si>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</si>
  <si>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</si>
  <si>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</si>
  <si>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</si>
  <si>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</si>
  <si>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</si>
  <si>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</si>
  <si>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</si>
  <si>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</si>
  <si>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</si>
  <si>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</si>
  <si>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</si>
  <si>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</si>
  <si>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</si>
  <si>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</si>
  <si>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</si>
  <si>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</si>
  <si>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</si>
  <si>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</si>
  <si>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</si>
  <si>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</si>
  <si>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</si>
  <si>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</si>
  <si>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</si>
  <si>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</si>
  <si>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</si>
  <si>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</si>
  <si>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</si>
  <si>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</si>
  <si>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</si>
  <si>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</si>
  <si>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</si>
  <si>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</si>
  <si>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</si>
  <si>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</si>
  <si>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</si>
  <si>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</si>
  <si>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</si>
  <si>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</si>
  <si>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</si>
  <si>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</si>
  <si>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</si>
  <si>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</si>
  <si>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</si>
  <si>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</si>
  <si>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</si>
  <si>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</si>
  <si>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</si>
  <si>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</si>
  <si>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</si>
  <si>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</si>
  <si>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</si>
  <si>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</si>
  <si>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</si>
  <si>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</si>
  <si>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</si>
  <si>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</si>
  <si>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</si>
  <si>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</si>
  <si>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</si>
  <si>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</si>
  <si>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</si>
  <si>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</si>
  <si>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</si>
  <si>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</si>
  <si>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</si>
  <si>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</si>
  <si>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</si>
  <si>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</si>
  <si>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</si>
  <si>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</si>
  <si>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</si>
  <si>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</si>
  <si>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</si>
  <si>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</si>
  <si>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</si>
  <si>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</si>
  <si>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</si>
  <si>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</si>
  <si>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</si>
  <si>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</si>
  <si>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</si>
  <si>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</si>
  <si>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</si>
  <si>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</si>
  <si>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</si>
  <si>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</si>
  <si>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</si>
  <si>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</si>
  <si>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</si>
  <si>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</si>
  <si>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</si>
  <si>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</si>
  <si>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</si>
  <si>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</si>
  <si>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</si>
  <si>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</si>
  <si>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</si>
  <si>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</si>
  <si>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</si>
  <si>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</si>
  <si>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</si>
  <si>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</si>
  <si>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</si>
  <si>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</si>
  <si>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</si>
  <si>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</si>
  <si>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</si>
  <si>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</si>
  <si>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</si>
  <si>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</si>
  <si>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</si>
  <si>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</si>
  <si>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</si>
  <si>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</si>
  <si>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</si>
  <si>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</si>
  <si>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</si>
  <si>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</si>
  <si>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</si>
  <si>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</si>
  <si>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</si>
  <si>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</si>
  <si>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</si>
  <si>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</si>
  <si>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</si>
  <si>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</si>
  <si>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</si>
  <si>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</si>
  <si>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</si>
  <si>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</si>
  <si>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</si>
  <si>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</si>
  <si>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</si>
  <si>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</si>
  <si>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</si>
  <si>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</si>
  <si>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</si>
  <si>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</si>
  <si>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</si>
  <si>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</si>
  <si>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</si>
  <si>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</si>
  <si>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</si>
  <si>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</si>
  <si>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</si>
  <si>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</si>
  <si>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</si>
  <si>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</si>
  <si>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</si>
  <si>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</si>
  <si>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</si>
  <si>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</si>
  <si>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</si>
  <si>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</si>
  <si>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</si>
  <si>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</si>
  <si>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</si>
  <si>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</si>
  <si>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</si>
  <si>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</si>
  <si>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</si>
  <si>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</si>
  <si>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</si>
  <si>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</si>
  <si>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</si>
  <si>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</si>
  <si>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</si>
  <si>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</si>
  <si>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</si>
  <si>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</si>
  <si>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</si>
  <si>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</si>
  <si>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</si>
  <si>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</si>
  <si>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</si>
  <si>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</si>
  <si>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</si>
  <si>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</si>
  <si>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</si>
  <si>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</si>
  <si>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</si>
  <si>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</si>
  <si>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</si>
  <si>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</si>
  <si>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</si>
  <si>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</si>
  <si>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</si>
  <si>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</si>
  <si>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</si>
  <si>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</si>
  <si>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</si>
  <si>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</si>
  <si>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</si>
  <si>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</si>
  <si>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</si>
  <si>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</si>
  <si>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</si>
  <si>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</si>
  <si>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</si>
  <si>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</si>
  <si>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</si>
  <si>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</si>
  <si>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</si>
  <si>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</si>
  <si>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</si>
  <si>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</si>
  <si>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</si>
  <si>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</si>
  <si>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</si>
  <si>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</si>
  <si>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</si>
  <si>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</si>
  <si>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</si>
  <si>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</si>
  <si>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</si>
  <si>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</si>
  <si>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</si>
  <si>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</si>
  <si>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</si>
  <si>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</si>
  <si>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</si>
  <si>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</si>
  <si>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</si>
  <si>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</si>
  <si>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</si>
  <si>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</si>
  <si>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</si>
  <si>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</si>
  <si>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</si>
  <si>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</si>
  <si>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</si>
  <si>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</si>
  <si>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</si>
  <si>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</si>
  <si>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</si>
  <si>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</si>
  <si>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</si>
  <si>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</si>
  <si>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</si>
  <si>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</si>
  <si>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</si>
  <si>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</si>
  <si>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</si>
  <si>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</si>
  <si>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</si>
  <si>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</si>
  <si>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</si>
  <si>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</si>
  <si>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</si>
  <si>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</si>
  <si>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</si>
  <si>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</si>
  <si>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</si>
  <si>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</si>
  <si>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</si>
  <si>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</si>
  <si>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</si>
  <si>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</si>
  <si>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</si>
  <si>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</si>
  <si>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</si>
  <si>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</si>
  <si>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</si>
  <si>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</si>
  <si>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</si>
  <si>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</si>
  <si>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</si>
  <si>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</si>
  <si>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</si>
  <si>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</si>
  <si>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</si>
  <si>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</si>
  <si>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</si>
  <si>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</si>
  <si>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</si>
  <si>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</si>
  <si>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</si>
  <si>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</si>
  <si>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</si>
  <si>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</si>
  <si>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</si>
  <si>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</si>
  <si>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</si>
  <si>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</si>
  <si>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</si>
  <si>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</si>
  <si>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</si>
  <si>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</si>
  <si>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</si>
  <si>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</si>
  <si>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</si>
  <si>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</si>
  <si>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</si>
  <si>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</si>
  <si>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</si>
  <si>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</si>
  <si>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</si>
  <si>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</si>
  <si>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</si>
  <si>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</si>
  <si>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</si>
  <si>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</si>
  <si>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</si>
  <si>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</si>
  <si>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</si>
  <si>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</si>
  <si>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</si>
  <si>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</si>
  <si>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</si>
  <si>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</si>
  <si>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</si>
  <si>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</si>
  <si>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</si>
  <si>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</si>
  <si>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</si>
  <si>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</si>
  <si>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</si>
  <si>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</si>
  <si>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</si>
  <si>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</si>
  <si>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</si>
  <si>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</si>
  <si>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</si>
  <si>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</si>
  <si>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</si>
  <si>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</si>
  <si>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</si>
  <si>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</si>
  <si>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</si>
  <si>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</si>
  <si>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</si>
  <si>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</si>
  <si>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</si>
  <si>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</si>
  <si>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</si>
  <si>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</si>
  <si>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</si>
  <si>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</si>
  <si>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</si>
  <si>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</si>
  <si>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</si>
  <si>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</si>
  <si>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</si>
  <si>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</si>
  <si>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</si>
  <si>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</si>
  <si>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</si>
  <si>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</si>
  <si>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</si>
  <si>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</si>
  <si>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</si>
  <si>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</si>
  <si>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</si>
  <si>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</si>
  <si>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</si>
  <si>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</si>
  <si>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</si>
  <si>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</si>
  <si>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</si>
  <si>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</si>
  <si>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</si>
  <si>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</si>
  <si>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</si>
  <si>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</si>
  <si>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</si>
  <si>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</si>
  <si>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</si>
  <si>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</si>
  <si>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</si>
  <si>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</si>
  <si>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</si>
  <si>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</si>
  <si>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</si>
  <si>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</si>
  <si>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</si>
  <si>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</si>
  <si>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</si>
  <si>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</si>
  <si>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</si>
  <si>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</si>
  <si>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</si>
  <si>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</si>
  <si>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</si>
  <si>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</si>
  <si>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</si>
  <si>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</si>
  <si>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</si>
  <si>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</si>
  <si>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</si>
  <si>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</si>
  <si>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</si>
  <si>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</si>
  <si>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</si>
  <si>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</si>
  <si>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</si>
  <si>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</si>
  <si>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</si>
  <si>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</si>
  <si>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</si>
  <si>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</si>
  <si>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</si>
  <si>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</si>
  <si>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</si>
  <si>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</si>
  <si>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</si>
  <si>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</si>
  <si>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</si>
  <si>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</si>
  <si>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</si>
  <si>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</si>
  <si>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</si>
  <si>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</si>
  <si>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</si>
  <si>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</si>
  <si>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</si>
  <si>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</si>
  <si>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</si>
  <si>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</si>
  <si>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</si>
  <si>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</si>
  <si>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</si>
  <si>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</si>
  <si>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</si>
  <si>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</si>
  <si>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</si>
  <si>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</si>
  <si>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</si>
  <si>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</si>
  <si>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</si>
  <si>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</si>
  <si>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</si>
  <si>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</si>
  <si>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</si>
  <si>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</si>
  <si>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</si>
  <si>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</si>
  <si>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</si>
  <si>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</si>
  <si>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</si>
  <si>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</si>
  <si>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</si>
  <si>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</si>
  <si>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</si>
  <si>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</si>
  <si>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</si>
  <si>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</si>
  <si>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</si>
  <si>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</si>
  <si>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</si>
  <si>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</si>
  <si>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</si>
  <si>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</si>
  <si>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</si>
  <si>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</si>
  <si>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</si>
  <si>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</si>
  <si>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</si>
  <si>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</si>
  <si>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</si>
  <si>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</si>
  <si>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</si>
  <si>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</si>
  <si>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</si>
  <si>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</si>
  <si>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</si>
  <si>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</si>
  <si>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</si>
  <si>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</si>
  <si>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</si>
  <si>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</si>
  <si>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</si>
  <si>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</si>
  <si>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</si>
  <si>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</si>
  <si>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</si>
  <si>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</si>
  <si>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</si>
  <si>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</si>
  <si>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</si>
  <si>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</si>
  <si>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</si>
  <si>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</si>
  <si>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</si>
  <si>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</si>
  <si>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</si>
  <si>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</si>
  <si>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</si>
  <si>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</si>
  <si>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</si>
  <si>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</si>
  <si>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</si>
  <si>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</si>
  <si>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</si>
  <si>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</si>
  <si>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</si>
  <si>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</si>
  <si>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</si>
  <si>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</si>
  <si>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</si>
  <si>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</si>
  <si>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</si>
  <si>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</si>
  <si>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</si>
  <si>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</si>
  <si>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</si>
  <si>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</si>
  <si>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</si>
  <si>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</si>
  <si>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</si>
  <si>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</si>
  <si>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</si>
  <si>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</si>
  <si>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</si>
  <si>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</si>
  <si>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</si>
  <si>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</si>
  <si>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</si>
  <si>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</si>
  <si>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</si>
  <si>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</si>
  <si>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</si>
  <si>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</si>
  <si>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</si>
  <si>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</si>
  <si>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</si>
  <si>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</si>
  <si>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</si>
  <si>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</si>
  <si>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</si>
  <si>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</si>
  <si>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</si>
  <si>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</si>
  <si>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</si>
  <si>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</si>
  <si>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</si>
  <si>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</si>
  <si>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</si>
  <si>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</si>
  <si>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</si>
  <si>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</si>
  <si>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</si>
  <si>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</si>
  <si>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</si>
  <si>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</si>
  <si>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</si>
  <si>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</si>
  <si>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</si>
  <si>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</si>
  <si>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</si>
  <si>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</si>
  <si>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</si>
  <si>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</si>
  <si>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</si>
  <si>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</si>
  <si>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</si>
  <si>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</si>
  <si>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</si>
  <si>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</si>
  <si>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</si>
  <si>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</si>
  <si>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</si>
  <si>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</si>
  <si>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</si>
  <si>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</si>
  <si>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</si>
  <si>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</si>
  <si>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</si>
  <si>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</si>
  <si>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</si>
  <si>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</si>
  <si>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</si>
  <si>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</si>
  <si>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</si>
  <si>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</si>
  <si>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</si>
  <si>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</si>
  <si>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</si>
  <si>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</si>
  <si>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</si>
  <si>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</si>
  <si>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</si>
  <si>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</si>
  <si>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</si>
  <si>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</si>
  <si>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</si>
  <si>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</si>
  <si>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</si>
  <si>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</si>
  <si>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</si>
  <si>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</si>
  <si>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</si>
  <si>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</si>
  <si>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</si>
  <si>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</si>
  <si>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</si>
  <si>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</si>
  <si>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</si>
  <si>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</si>
  <si>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</si>
  <si>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</si>
  <si>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</si>
  <si>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</si>
  <si>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</si>
  <si>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</si>
  <si>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</si>
  <si>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</si>
  <si>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</si>
  <si>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</si>
  <si>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</si>
  <si>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</si>
  <si>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</si>
  <si>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</si>
  <si>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</si>
  <si>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</si>
  <si>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</si>
  <si>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</si>
  <si>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</si>
  <si>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</si>
  <si>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</si>
  <si>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</si>
  <si>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</si>
  <si>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</si>
  <si>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</si>
  <si>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</si>
  <si>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</si>
  <si>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</si>
  <si>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</si>
  <si>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</si>
  <si>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</si>
  <si>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</si>
  <si>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</si>
  <si>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</si>
  <si>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</si>
  <si>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</si>
  <si>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</si>
  <si>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</si>
  <si>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</si>
  <si>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</si>
  <si>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</si>
  <si>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</si>
  <si>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</si>
  <si>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</si>
  <si>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</si>
  <si>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</si>
  <si>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</si>
  <si>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</si>
  <si>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</si>
  <si>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</si>
  <si>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</si>
  <si>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</si>
  <si>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</si>
  <si>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</si>
  <si>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</si>
  <si>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</si>
  <si>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</si>
  <si>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</si>
  <si>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</si>
  <si>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</si>
  <si>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</si>
  <si>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</si>
  <si>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</si>
  <si>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</si>
  <si>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</si>
  <si>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</si>
  <si>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</si>
  <si>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</si>
  <si>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</si>
  <si>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</si>
  <si>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</si>
  <si>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</si>
  <si>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</si>
  <si>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</si>
  <si>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</si>
  <si>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</si>
  <si>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</si>
  <si>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</si>
  <si>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</si>
  <si>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</si>
  <si>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</si>
  <si>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</si>
  <si>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</si>
  <si>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</si>
  <si>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</si>
  <si>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</si>
  <si>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</si>
  <si>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</si>
  <si>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</si>
  <si>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</si>
  <si>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</si>
  <si>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</si>
  <si>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</si>
  <si>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</si>
  <si>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</si>
  <si>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</si>
  <si>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</si>
  <si>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</si>
  <si>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</si>
  <si>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</si>
  <si>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</si>
  <si>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</si>
  <si>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</si>
  <si>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</si>
  <si>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</si>
  <si>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</si>
  <si>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</si>
  <si>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</si>
  <si>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</si>
  <si>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</si>
  <si>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</si>
  <si>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</si>
  <si>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</si>
  <si>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</si>
  <si>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</si>
  <si>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</si>
  <si>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</si>
  <si>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</si>
  <si>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</si>
  <si>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</si>
  <si>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</si>
  <si>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</si>
  <si>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</si>
  <si>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</si>
  <si>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</si>
  <si>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</si>
  <si>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</si>
  <si>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</si>
  <si>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</si>
  <si>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</si>
  <si>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</si>
  <si>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</si>
  <si>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</si>
  <si>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</si>
  <si>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</si>
  <si>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</si>
  <si>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</si>
  <si>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</si>
  <si>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</si>
  <si>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</si>
  <si>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</si>
  <si>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</si>
  <si>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</si>
  <si>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</si>
  <si>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</si>
  <si>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</si>
  <si>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</si>
  <si>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</si>
  <si>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</si>
  <si>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</si>
  <si>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</si>
  <si>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</si>
  <si>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</si>
  <si>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</si>
  <si>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</si>
  <si>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</si>
  <si>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</si>
  <si>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</si>
  <si>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</si>
  <si>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</si>
  <si>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</si>
  <si>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</si>
  <si>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</si>
  <si>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</si>
  <si>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</si>
  <si>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</si>
  <si>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</si>
  <si>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</si>
  <si>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</si>
  <si>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</si>
  <si>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</si>
  <si>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</si>
  <si>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</si>
  <si>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</si>
  <si>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</si>
  <si>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</si>
  <si>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</si>
  <si>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</si>
  <si>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</si>
  <si>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</si>
  <si>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</si>
  <si>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</si>
  <si>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</si>
  <si>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</si>
  <si>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</si>
  <si>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</si>
  <si>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</si>
  <si>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</si>
  <si>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</si>
  <si>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</si>
  <si>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</si>
  <si>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</si>
  <si>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</si>
  <si>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</si>
  <si>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</si>
  <si>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</si>
  <si>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</si>
  <si>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</si>
  <si>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</si>
  <si>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</si>
  <si>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</si>
  <si>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</si>
  <si>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</si>
  <si>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</si>
  <si>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</si>
  <si>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</si>
  <si>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</si>
  <si>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</si>
  <si>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</si>
  <si>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</si>
  <si>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</si>
  <si>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</si>
  <si>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</si>
  <si>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</si>
  <si>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</si>
  <si>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</si>
  <si>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</si>
  <si>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</si>
  <si>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</si>
  <si>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</si>
  <si>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</si>
  <si>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</si>
  <si>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</si>
  <si>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</si>
  <si>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</si>
  <si>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</si>
  <si>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</si>
  <si>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</si>
  <si>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</si>
  <si>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</si>
  <si>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</si>
  <si>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</si>
  <si>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</si>
  <si>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</si>
  <si>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</si>
  <si>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</si>
  <si>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</si>
  <si>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</si>
  <si>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</si>
  <si>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</si>
  <si>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</si>
  <si>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</si>
  <si>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</si>
  <si>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</si>
  <si>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</si>
  <si>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</si>
  <si>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</si>
  <si>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</si>
  <si>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</si>
  <si>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</si>
  <si>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</si>
  <si>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</si>
  <si>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</si>
  <si>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</si>
  <si>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</si>
  <si>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</si>
  <si>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</si>
  <si>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</si>
  <si>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</si>
  <si>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</si>
  <si>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</si>
  <si>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</si>
  <si>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</si>
  <si>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</si>
  <si>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</si>
  <si>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</si>
  <si>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</si>
  <si>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</si>
  <si>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</si>
  <si>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</si>
  <si>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</si>
  <si>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</si>
  <si>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</si>
  <si>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</si>
  <si>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</si>
  <si>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</si>
  <si>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</si>
  <si>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</si>
  <si>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</si>
  <si>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</si>
  <si>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</si>
  <si>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</si>
  <si>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</si>
  <si>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</si>
  <si>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</si>
  <si>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</si>
  <si>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</si>
  <si>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</si>
  <si>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</si>
  <si>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</si>
  <si>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</si>
  <si>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</si>
  <si>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</si>
  <si>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</si>
  <si>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</si>
  <si>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</si>
  <si>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</si>
  <si>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</si>
  <si>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</si>
  <si>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</si>
  <si>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</si>
  <si>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</si>
  <si>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</si>
  <si>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</si>
  <si>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</si>
  <si>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</si>
  <si>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</si>
  <si>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</si>
  <si>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</si>
  <si>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</si>
  <si>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</si>
  <si>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</si>
  <si>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</si>
  <si>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</si>
  <si>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</si>
  <si>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</si>
  <si>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</si>
  <si>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</si>
  <si>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</si>
  <si>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</si>
  <si>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</si>
  <si>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</si>
  <si>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</si>
  <si>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</si>
  <si>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</si>
  <si>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</si>
  <si>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</si>
  <si>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</si>
  <si>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</si>
  <si>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</si>
  <si>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</si>
  <si>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</si>
  <si>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</si>
  <si>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</si>
  <si>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</si>
  <si>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</si>
  <si>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</si>
  <si>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</si>
  <si>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</si>
  <si>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</si>
  <si>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</si>
  <si>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</si>
  <si>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</si>
  <si>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</si>
  <si>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</si>
  <si>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</si>
  <si>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</si>
  <si>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</si>
  <si>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</si>
  <si>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</si>
  <si>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</si>
  <si>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</si>
  <si>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</si>
  <si>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</si>
  <si>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</si>
  <si>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</si>
  <si>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</si>
  <si>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</si>
  <si>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</si>
  <si>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</si>
  <si>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</si>
  <si>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</si>
  <si>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</si>
  <si>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</si>
  <si>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</si>
  <si>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</si>
  <si>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</si>
  <si>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</si>
  <si>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</si>
  <si>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</si>
  <si>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</si>
  <si>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</si>
  <si>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</si>
  <si>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</si>
  <si>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</si>
  <si>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</si>
  <si>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</si>
  <si>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</si>
  <si>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</si>
  <si>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</si>
  <si>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</si>
  <si>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</si>
  <si>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</si>
  <si>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</si>
  <si>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</si>
  <si>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</si>
  <si>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</si>
  <si>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</si>
  <si>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</si>
  <si>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</si>
  <si>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</si>
  <si>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</si>
  <si>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</si>
  <si>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</si>
  <si>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</si>
  <si>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</si>
  <si>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</si>
  <si>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</si>
  <si>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</si>
  <si>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</si>
  <si>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</si>
  <si>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</si>
  <si>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</si>
  <si>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</si>
  <si>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</si>
  <si>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</si>
  <si>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</si>
  <si>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</si>
  <si>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</si>
  <si>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</si>
  <si>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</si>
  <si>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</si>
  <si>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</si>
  <si>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</si>
  <si>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</si>
  <si>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</si>
  <si>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</si>
  <si>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</si>
  <si>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</si>
  <si>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</si>
  <si>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</si>
  <si>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</si>
  <si>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</si>
  <si>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</si>
  <si>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</si>
  <si>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</si>
  <si>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</si>
  <si>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</si>
  <si>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</si>
  <si>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</si>
  <si>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</si>
  <si>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</si>
  <si>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</si>
  <si>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</si>
  <si>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</si>
  <si>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</si>
  <si>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</si>
  <si>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</si>
  <si>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</si>
  <si>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</si>
  <si>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</si>
  <si>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</si>
  <si>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</si>
  <si>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</si>
  <si>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</si>
  <si>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</si>
  <si>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</si>
  <si>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</si>
  <si>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</si>
  <si>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</si>
  <si>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</si>
  <si>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</si>
  <si>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</si>
  <si>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</si>
  <si>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</si>
  <si>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</si>
  <si>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</si>
  <si>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</si>
  <si>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</si>
  <si>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</si>
  <si>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</si>
  <si>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</si>
  <si>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</si>
  <si>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</si>
  <si>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</si>
  <si>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</si>
  <si>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</si>
  <si>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</si>
  <si>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</si>
  <si>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</si>
  <si>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</si>
  <si>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</si>
  <si>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</si>
  <si>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</si>
  <si>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</si>
  <si>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</si>
  <si>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</si>
  <si>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</si>
  <si>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</si>
  <si>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</si>
  <si>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</si>
  <si>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</si>
  <si>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</si>
  <si>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</si>
  <si>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</si>
  <si>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</si>
  <si>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</si>
  <si>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</si>
  <si>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</si>
  <si>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</si>
  <si>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</si>
  <si>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</si>
  <si>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</si>
  <si>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</si>
  <si>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</si>
  <si>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</si>
  <si>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</si>
  <si>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</si>
  <si>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</si>
  <si>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</si>
  <si>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</si>
  <si>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</si>
  <si>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</si>
  <si>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</si>
  <si>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</si>
  <si>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</si>
  <si>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</si>
  <si>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</si>
  <si>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</si>
  <si>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</si>
  <si>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</si>
  <si>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</si>
  <si>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</si>
  <si>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</si>
  <si>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</si>
  <si>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</si>
  <si>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</si>
  <si>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</si>
  <si>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</si>
  <si>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</si>
  <si>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</si>
  <si>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</si>
  <si>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</si>
  <si>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</si>
  <si>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</si>
  <si>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</si>
  <si>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</si>
  <si>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</si>
  <si>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</si>
  <si>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</si>
  <si>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</si>
  <si>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</si>
  <si>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</si>
  <si>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</si>
  <si>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</si>
  <si>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</si>
  <si>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</si>
  <si>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</si>
  <si>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</si>
  <si>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</si>
  <si>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</si>
  <si>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</si>
  <si>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</si>
  <si>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</si>
  <si>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</si>
  <si>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</si>
  <si>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</si>
  <si>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</si>
  <si>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</si>
  <si>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</si>
  <si>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</si>
  <si>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</si>
  <si>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</si>
  <si>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</si>
  <si>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</si>
  <si>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</si>
  <si>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</si>
  <si>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</si>
  <si>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</si>
  <si>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</si>
  <si>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</si>
  <si>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</si>
  <si>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</si>
  <si>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</si>
  <si>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</si>
  <si>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</si>
  <si>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</si>
  <si>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</si>
  <si>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</si>
  <si>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</si>
  <si>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</si>
  <si>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</si>
  <si>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</si>
  <si>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</si>
  <si>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</si>
  <si>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</si>
  <si>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</si>
  <si>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</si>
  <si>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</si>
  <si>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</si>
  <si>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</si>
  <si>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</si>
  <si>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</si>
  <si>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</si>
  <si>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</si>
  <si>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</si>
  <si>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</si>
  <si>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</si>
  <si>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</si>
  <si>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</si>
  <si>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</si>
  <si>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</si>
  <si>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</si>
  <si>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</si>
  <si>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</si>
  <si>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</si>
  <si>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</si>
  <si>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</si>
  <si>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</si>
  <si>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</si>
  <si>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</si>
  <si>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</si>
  <si>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</si>
  <si>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</si>
  <si>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</si>
  <si>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</si>
  <si>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</si>
  <si>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</si>
  <si>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</si>
  <si>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</si>
  <si>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</si>
  <si>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</si>
  <si>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</si>
  <si>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</si>
  <si>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</si>
  <si>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</si>
  <si>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</si>
  <si>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</si>
  <si>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</si>
  <si>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</si>
  <si>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</si>
  <si>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</si>
  <si>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</si>
  <si>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</si>
  <si>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</si>
  <si>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</si>
  <si>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</si>
  <si>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</si>
  <si>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</si>
  <si>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</si>
  <si>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</si>
  <si>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</si>
  <si>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</si>
  <si>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</si>
  <si>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</si>
  <si>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</si>
  <si>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</si>
  <si>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</si>
  <si>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</si>
  <si>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</si>
  <si>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</si>
  <si>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</si>
  <si>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</si>
  <si>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</si>
  <si>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</si>
  <si>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</si>
  <si>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</si>
  <si>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</si>
  <si>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</si>
  <si>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</si>
  <si>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</si>
  <si>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</si>
  <si>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</si>
  <si>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</si>
  <si>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</si>
  <si>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</si>
  <si>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</si>
  <si>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</si>
  <si>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</si>
  <si>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</si>
  <si>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</si>
  <si>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</si>
  <si>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</si>
  <si>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</si>
  <si>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</si>
  <si>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</si>
  <si>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</si>
  <si>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</si>
  <si>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</si>
  <si>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</si>
  <si>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</si>
  <si>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</si>
  <si>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</si>
  <si>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</si>
  <si>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</si>
  <si>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</si>
  <si>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</si>
  <si>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</si>
  <si>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</si>
  <si>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</si>
  <si>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</si>
  <si>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</si>
  <si>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</si>
  <si>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</si>
  <si>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</si>
  <si>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</si>
  <si>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</si>
  <si>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</si>
  <si>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</si>
  <si>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</si>
  <si>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</si>
  <si>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</si>
  <si>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</si>
  <si>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</si>
  <si>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</si>
  <si>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</si>
  <si>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</si>
  <si>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</si>
  <si>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</si>
  <si>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</si>
  <si>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</si>
  <si>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</si>
  <si>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</si>
  <si>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</si>
  <si>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</si>
  <si>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</si>
  <si>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</si>
  <si>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</si>
  <si>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</si>
  <si>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</si>
  <si>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</si>
  <si>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</si>
  <si>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</si>
  <si>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</si>
  <si>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</si>
  <si>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</si>
  <si>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</si>
  <si>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</si>
  <si>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</si>
  <si>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</si>
  <si>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</si>
  <si>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</si>
  <si>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</si>
  <si>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</si>
  <si>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</si>
  <si>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</si>
  <si>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</si>
  <si>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</si>
  <si>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</si>
  <si>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</si>
  <si>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</si>
  <si>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</si>
  <si>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</si>
  <si>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</si>
  <si>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</si>
  <si>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</si>
  <si>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</si>
  <si>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</si>
  <si>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</si>
  <si>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</si>
  <si>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</si>
  <si>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</si>
  <si>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</si>
  <si>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</si>
  <si>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</si>
  <si>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</si>
  <si>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</si>
  <si>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</si>
  <si>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</si>
  <si>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</si>
  <si>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</si>
  <si>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</si>
  <si>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</si>
  <si>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</si>
  <si>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</si>
  <si>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</si>
  <si>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</si>
  <si>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</si>
  <si>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</si>
  <si>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</si>
  <si>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</si>
  <si>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</si>
  <si>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</si>
  <si>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</si>
  <si>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</si>
  <si>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</si>
  <si>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</si>
  <si>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</si>
  <si>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</si>
  <si>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</si>
  <si>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</si>
  <si>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</si>
  <si>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</si>
  <si>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</si>
  <si>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</si>
  <si>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</si>
  <si>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</si>
  <si>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</si>
  <si>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</si>
  <si>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</si>
  <si>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</si>
  <si>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</si>
  <si>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</si>
  <si>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</si>
  <si>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</si>
  <si>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</si>
  <si>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</si>
  <si>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</si>
  <si>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</si>
  <si>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</si>
  <si>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</si>
  <si>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</si>
  <si>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</si>
  <si>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</si>
  <si>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</si>
  <si>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</si>
  <si>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</si>
  <si>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</si>
  <si>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</si>
  <si>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</si>
  <si>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</si>
  <si>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</si>
  <si>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</si>
  <si>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</si>
  <si>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</si>
  <si>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</si>
  <si>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</si>
  <si>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</si>
  <si>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</si>
  <si>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</si>
  <si>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</si>
  <si>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</si>
  <si>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</si>
  <si>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</si>
  <si>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</si>
  <si>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</si>
  <si>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</si>
  <si>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</si>
  <si>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</si>
  <si>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</si>
  <si>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</si>
  <si>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</si>
  <si>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</si>
  <si>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</si>
  <si>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</si>
  <si>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</si>
  <si>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</si>
  <si>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</si>
  <si>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</si>
  <si>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</si>
  <si>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</si>
  <si>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</si>
  <si>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</si>
  <si>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</si>
  <si>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</si>
  <si>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</si>
  <si>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</si>
  <si>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</si>
  <si>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</si>
  <si>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</si>
  <si>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</si>
  <si>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</si>
  <si>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</si>
  <si>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</si>
  <si>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</si>
  <si>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</si>
  <si>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</si>
  <si>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</si>
  <si>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</si>
  <si>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</si>
  <si>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</si>
  <si>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</si>
  <si>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</si>
  <si>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</si>
  <si>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</si>
  <si>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</si>
  <si>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</si>
  <si>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</si>
  <si>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</si>
  <si>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</si>
  <si>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</si>
  <si>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</si>
  <si>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</si>
  <si>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</si>
  <si>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</si>
  <si>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</si>
  <si>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</si>
  <si>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</si>
  <si>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</si>
  <si>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</si>
  <si>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</si>
  <si>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</si>
  <si>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</si>
  <si>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</si>
  <si>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</si>
  <si>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</si>
  <si>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</si>
  <si>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</si>
  <si>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</si>
  <si>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</si>
  <si>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</si>
  <si>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</si>
  <si>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</si>
  <si>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</si>
  <si>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</si>
  <si>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</si>
  <si>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</si>
  <si>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</si>
  <si>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</si>
  <si>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</si>
  <si>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</si>
  <si>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</si>
  <si>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</si>
  <si>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</si>
  <si>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</si>
  <si>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</si>
  <si>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</si>
  <si>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</si>
  <si>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</si>
  <si>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</si>
  <si>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</si>
  <si>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</si>
  <si>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</si>
  <si>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</si>
  <si>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</si>
  <si>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</si>
  <si>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</si>
  <si>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</si>
  <si>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</si>
  <si>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</si>
  <si>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</si>
  <si>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</si>
  <si>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</si>
  <si>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</si>
  <si>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</si>
  <si>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</si>
  <si>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</si>
  <si>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</si>
  <si>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</si>
  <si>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</si>
  <si>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</si>
  <si>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</si>
  <si>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</si>
  <si>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</si>
  <si>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</si>
  <si>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</si>
  <si>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</si>
  <si>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</si>
  <si>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</si>
  <si>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</si>
  <si>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</si>
  <si>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</si>
  <si>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</si>
  <si>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</si>
  <si>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</si>
  <si>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</si>
  <si>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</si>
  <si>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</si>
  <si>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</si>
  <si>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</si>
  <si>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</si>
  <si>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</si>
  <si>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</si>
  <si>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</si>
  <si>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</si>
  <si>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</si>
  <si>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</si>
  <si>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</si>
  <si>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</si>
  <si>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</si>
  <si>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</si>
  <si>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</si>
  <si>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</si>
  <si>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</si>
  <si>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</si>
  <si>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</si>
  <si>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</si>
  <si>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</si>
  <si>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</si>
  <si>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</si>
  <si>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</si>
  <si>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</si>
  <si>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</si>
  <si>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</si>
  <si>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</si>
  <si>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</si>
  <si>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</si>
  <si>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</si>
  <si>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</si>
  <si>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</si>
  <si>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</si>
  <si>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</si>
  <si>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</si>
  <si>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</si>
  <si>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</si>
  <si>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</si>
  <si>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</si>
  <si>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</si>
  <si>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</si>
  <si>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</si>
  <si>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</si>
  <si>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</si>
  <si>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</si>
  <si>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</si>
  <si>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</si>
  <si>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</si>
  <si>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</si>
  <si>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</si>
  <si>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</si>
  <si>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</si>
  <si>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</si>
  <si>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</si>
  <si>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</si>
  <si>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</si>
  <si>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</si>
  <si>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</si>
  <si>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</si>
  <si>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</si>
  <si>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</si>
  <si>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</si>
  <si>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</si>
  <si>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</si>
  <si>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</si>
  <si>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</si>
  <si>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</si>
  <si>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</si>
  <si>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</si>
  <si>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</si>
  <si>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</si>
  <si>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</si>
  <si>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</si>
  <si>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</si>
  <si>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</si>
  <si>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</si>
  <si>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</si>
  <si>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</si>
  <si>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</si>
  <si>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</si>
  <si>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</si>
  <si>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</si>
  <si>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</si>
  <si>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</si>
  <si>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</si>
  <si>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</si>
  <si>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</si>
  <si>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</si>
  <si>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</si>
  <si>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</si>
  <si>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</si>
  <si>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</si>
  <si>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</si>
  <si>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</si>
  <si>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</si>
  <si>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</si>
  <si>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</si>
  <si>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</si>
  <si>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</si>
  <si>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</si>
  <si>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</si>
  <si>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</si>
  <si>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</si>
  <si>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</si>
  <si>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</si>
  <si>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</si>
  <si>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</si>
  <si>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</si>
  <si>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</si>
  <si>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</si>
  <si>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</si>
  <si>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</si>
  <si>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</si>
  <si>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</si>
  <si>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</si>
  <si>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</si>
  <si>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</si>
  <si>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</si>
  <si>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</si>
  <si>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</si>
  <si>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</si>
  <si>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</si>
  <si>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</si>
  <si>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</si>
  <si>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</si>
  <si>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</si>
  <si>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</si>
  <si>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</si>
  <si>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</si>
  <si>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</si>
  <si>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</si>
  <si>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</si>
  <si>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</si>
  <si>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</si>
  <si>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</si>
  <si>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</si>
  <si>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</si>
  <si>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</si>
  <si>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</si>
  <si>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</si>
  <si>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</si>
  <si>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</si>
  <si>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</si>
  <si>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</si>
  <si>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</si>
  <si>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</si>
  <si>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</si>
  <si>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</si>
  <si>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</si>
  <si>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</si>
  <si>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</si>
  <si>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</si>
  <si>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</si>
  <si>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</si>
  <si>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</si>
  <si>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</si>
  <si>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</si>
  <si>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</si>
  <si>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</si>
  <si>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</si>
  <si>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</si>
  <si>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</si>
  <si>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</si>
  <si>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</si>
  <si>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</si>
  <si>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</si>
  <si>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</si>
  <si>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</si>
  <si>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</si>
  <si>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</si>
  <si>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</si>
  <si>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</si>
  <si>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</si>
  <si>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</si>
  <si>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</si>
  <si>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</si>
  <si>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</si>
  <si>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</si>
  <si>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</si>
  <si>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</si>
  <si>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</si>
  <si>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</si>
  <si>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</si>
  <si>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</si>
  <si>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</si>
  <si>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</si>
  <si>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</si>
  <si>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</si>
  <si>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</si>
  <si>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</si>
  <si>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</si>
  <si>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</si>
  <si>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</si>
  <si>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</si>
  <si>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</si>
  <si>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</si>
  <si>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</si>
  <si>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</si>
  <si>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</si>
  <si>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</si>
  <si>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</si>
  <si>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</si>
  <si>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</si>
  <si>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</si>
  <si>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</si>
  <si>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</si>
  <si>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</si>
  <si>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</si>
  <si>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</si>
  <si>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</si>
  <si>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</si>
  <si>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</si>
  <si>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</si>
  <si>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</si>
  <si>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</si>
  <si>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</si>
  <si>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</si>
  <si>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</si>
  <si>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</si>
  <si>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</si>
  <si>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</si>
  <si>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</si>
  <si>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</si>
  <si>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</si>
  <si>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</si>
  <si>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</si>
  <si>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</si>
  <si>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</si>
  <si>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</si>
  <si>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</si>
  <si>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</si>
  <si>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</si>
  <si>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</si>
  <si>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</si>
  <si>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</si>
  <si>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</si>
  <si>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</si>
  <si>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</si>
  <si>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</si>
  <si>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</si>
  <si>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</si>
  <si>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</si>
  <si>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</si>
  <si>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</si>
  <si>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</si>
  <si>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</si>
  <si>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</si>
  <si>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</si>
  <si>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</si>
  <si>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</si>
  <si>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</si>
  <si>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</si>
  <si>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</si>
  <si>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</si>
  <si>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</si>
  <si>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</si>
  <si>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</si>
  <si>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</si>
  <si>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</si>
  <si>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</si>
  <si>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</si>
  <si>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</si>
  <si>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</si>
  <si>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</si>
  <si>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</si>
  <si>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</si>
  <si>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</si>
  <si>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</si>
  <si>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</si>
  <si>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</si>
  <si>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</si>
  <si>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</si>
  <si>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</si>
  <si>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</si>
  <si>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</si>
  <si>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</si>
  <si>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</si>
  <si>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</si>
  <si>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</si>
  <si>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</si>
  <si>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</si>
  <si>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</si>
  <si>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</si>
  <si>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</si>
  <si>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</si>
  <si>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</si>
  <si>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</si>
  <si>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</si>
  <si>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</si>
  <si>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</si>
  <si>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</si>
  <si>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</si>
  <si>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</si>
  <si>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</si>
  <si>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</si>
  <si>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</si>
  <si>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</si>
  <si>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</si>
  <si>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</si>
  <si>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</si>
  <si>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</si>
  <si>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</si>
  <si>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</si>
  <si>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</si>
  <si>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</si>
  <si>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</si>
  <si>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</si>
  <si>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</si>
  <si>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</si>
  <si>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</si>
  <si>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</si>
  <si>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</si>
  <si>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</si>
  <si>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</si>
  <si>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</si>
  <si>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</si>
  <si>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</si>
  <si>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</si>
  <si>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</si>
  <si>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</si>
  <si>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</si>
  <si>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</si>
  <si>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</si>
  <si>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</si>
  <si>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</si>
  <si>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</si>
  <si>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</si>
  <si>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</si>
  <si>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</si>
  <si>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</si>
  <si>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</si>
  <si>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</si>
  <si>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</si>
  <si>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</si>
  <si>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</si>
  <si>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</si>
  <si>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</si>
  <si>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</si>
  <si>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</si>
  <si>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</si>
  <si>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</si>
  <si>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</si>
  <si>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</si>
  <si>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</si>
  <si>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</si>
  <si>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</si>
  <si>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</si>
  <si>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</si>
  <si>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</si>
  <si>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</si>
  <si>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</si>
  <si>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</si>
  <si>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</si>
  <si>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</si>
  <si>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</si>
  <si>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</si>
  <si>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</si>
  <si>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</si>
  <si>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</si>
  <si>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</si>
  <si>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</si>
  <si>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</si>
  <si>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</si>
  <si>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</si>
  <si>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</si>
  <si>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</si>
  <si>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</si>
  <si>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</si>
  <si>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</si>
  <si>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</si>
  <si>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</si>
  <si>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</si>
  <si>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</si>
  <si>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</si>
  <si>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</si>
  <si>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</si>
  <si>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</si>
  <si>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</si>
  <si>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</si>
  <si>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</si>
  <si>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</si>
  <si>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</si>
  <si>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</si>
  <si>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</si>
  <si>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</si>
  <si>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</si>
  <si>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</si>
  <si>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</si>
  <si>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</si>
  <si>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</si>
  <si>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</si>
  <si>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</si>
  <si>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</si>
  <si>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</si>
  <si>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</si>
  <si>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</si>
  <si>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</si>
  <si>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</si>
  <si>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</si>
  <si>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</si>
  <si>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</si>
  <si>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</si>
  <si>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</si>
  <si>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</si>
  <si>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</si>
  <si>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</si>
  <si>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</si>
  <si>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</si>
  <si>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</si>
  <si>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</si>
  <si>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</si>
  <si>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</si>
  <si>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</si>
  <si>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</si>
  <si>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</si>
  <si>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</si>
  <si>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</si>
  <si>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</si>
  <si>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</si>
  <si>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</si>
  <si>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</si>
  <si>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</si>
  <si>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</si>
  <si>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</si>
  <si>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</si>
  <si>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</si>
  <si>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</si>
  <si>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</si>
  <si>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</si>
  <si>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</si>
  <si>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</si>
  <si>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</si>
  <si>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</si>
  <si>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</si>
  <si>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</si>
  <si>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</si>
  <si>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</si>
  <si>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</si>
  <si>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</si>
  <si>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</si>
  <si>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</si>
  <si>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</si>
  <si>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</si>
  <si>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</si>
  <si>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</si>
  <si>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</si>
  <si>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</si>
  <si>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</si>
  <si>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</si>
  <si>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</si>
  <si>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</si>
  <si>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</si>
  <si>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</si>
  <si>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</si>
  <si>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</si>
  <si>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</si>
  <si>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</si>
  <si>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</si>
  <si>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</si>
  <si>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</si>
  <si>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</si>
  <si>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</si>
  <si>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</si>
  <si>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</si>
  <si>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</si>
  <si>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</si>
  <si>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</si>
  <si>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</si>
  <si>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</si>
  <si>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</si>
  <si>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</si>
  <si>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</si>
  <si>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</si>
  <si>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</si>
  <si>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</si>
  <si>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</si>
  <si>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</si>
  <si>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</si>
  <si>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</si>
  <si>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</si>
  <si>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</si>
  <si>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</si>
  <si>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</si>
  <si>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</si>
  <si>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</si>
  <si>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</si>
  <si>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</si>
  <si>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</si>
  <si>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</si>
  <si>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</si>
  <si>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</si>
  <si>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</si>
  <si>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</si>
  <si>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</si>
  <si>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</si>
  <si>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</si>
  <si>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</si>
  <si>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</si>
  <si>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</si>
  <si>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</si>
  <si>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</si>
  <si>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</si>
  <si>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</si>
  <si>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</si>
  <si>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</si>
  <si>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</si>
  <si>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</si>
  <si>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</si>
  <si>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</si>
  <si>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</si>
  <si>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</si>
  <si>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</si>
  <si>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</si>
  <si>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</si>
  <si>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</si>
  <si>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</si>
  <si>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</si>
  <si>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</si>
  <si>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</si>
  <si>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</si>
  <si>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</si>
  <si>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</si>
  <si>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</si>
  <si>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</si>
  <si>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</si>
  <si>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</si>
  <si>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</si>
  <si>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</si>
  <si>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</si>
  <si>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</si>
  <si>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</si>
  <si>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</si>
  <si>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</si>
  <si>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</si>
  <si>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</si>
  <si>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</si>
  <si>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</si>
  <si>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</si>
  <si>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</si>
  <si>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</si>
  <si>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</si>
  <si>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</si>
  <si>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</si>
  <si>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</si>
  <si>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</si>
  <si>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</si>
  <si>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</si>
  <si>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</si>
  <si>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</si>
  <si>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</si>
  <si>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</si>
  <si>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</si>
  <si>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</si>
  <si>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</si>
  <si>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</si>
  <si>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</si>
  <si>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</si>
  <si>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</si>
  <si>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</si>
  <si>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</si>
  <si>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</si>
  <si>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</si>
  <si>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</si>
  <si>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</si>
  <si>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</si>
  <si>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</si>
  <si>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</si>
  <si>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</si>
  <si>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</si>
  <si>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</si>
  <si>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</si>
  <si>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</si>
  <si>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</si>
  <si>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</si>
  <si>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</si>
  <si>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</si>
  <si>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</si>
  <si>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</si>
  <si>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</si>
  <si>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</si>
  <si>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</si>
  <si>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</si>
  <si>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</si>
  <si>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</si>
  <si>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</si>
  <si>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</si>
  <si>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</si>
  <si>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</si>
  <si>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</si>
  <si>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</si>
  <si>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</si>
  <si>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</si>
  <si>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</si>
  <si>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</si>
  <si>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</si>
  <si>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</si>
  <si>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</si>
  <si>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</si>
  <si>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</si>
  <si>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</si>
  <si>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</si>
  <si>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</si>
  <si>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</si>
  <si>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</si>
  <si>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</si>
  <si>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</si>
  <si>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</si>
  <si>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</si>
  <si>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</si>
  <si>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</si>
  <si>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</si>
  <si>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</si>
  <si>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</si>
  <si>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</si>
  <si>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</si>
  <si>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</si>
  <si>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</si>
  <si>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</si>
  <si>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</si>
  <si>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</si>
  <si>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</si>
  <si>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</si>
  <si>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</si>
  <si>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</si>
  <si>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</si>
  <si>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</si>
  <si>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</si>
  <si>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</si>
  <si>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</si>
  <si>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</si>
  <si>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</si>
  <si>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</si>
  <si>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</si>
  <si>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</si>
  <si>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</si>
  <si>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</si>
  <si>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</si>
  <si>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</si>
  <si>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</si>
  <si>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</si>
  <si>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</si>
  <si>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</si>
  <si>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</si>
  <si>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</si>
  <si>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</si>
  <si>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</si>
  <si>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</si>
  <si>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</si>
  <si>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</si>
  <si>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</si>
  <si>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</si>
  <si>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</si>
  <si>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</si>
  <si>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</si>
  <si>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</si>
  <si>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</si>
  <si>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</si>
  <si>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</si>
  <si>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</si>
  <si>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</si>
  <si>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</si>
  <si>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</si>
  <si>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</si>
  <si>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</si>
  <si>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</si>
  <si>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</si>
  <si>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</si>
  <si>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</si>
  <si>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</si>
  <si>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</si>
  <si>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</si>
  <si>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</si>
  <si>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</si>
  <si>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</si>
  <si>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</si>
  <si>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</si>
  <si>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</si>
  <si>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</si>
  <si>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</si>
  <si>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</si>
  <si>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</si>
  <si>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</si>
  <si>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</si>
  <si>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</si>
  <si>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</si>
  <si>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</si>
  <si>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</si>
  <si>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</si>
  <si>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</si>
  <si>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</si>
  <si>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</si>
  <si>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</si>
  <si>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</si>
  <si>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</si>
  <si>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</si>
  <si>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</si>
  <si>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</si>
  <si>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</si>
  <si>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</si>
  <si>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</si>
  <si>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</si>
  <si>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</si>
  <si>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</si>
  <si>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</si>
  <si>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</si>
  <si>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</si>
  <si>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</si>
  <si>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</si>
  <si>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</si>
  <si>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</si>
  <si>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</si>
  <si>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</si>
  <si>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</si>
  <si>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</si>
  <si>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</si>
  <si>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</si>
  <si>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</si>
  <si>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</si>
  <si>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</si>
  <si>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</si>
  <si>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</si>
  <si>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</si>
  <si>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</si>
  <si>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</si>
  <si>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</si>
  <si>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</si>
  <si>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</si>
  <si>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</si>
  <si>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</si>
  <si>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</si>
  <si>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</si>
  <si>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</si>
  <si>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</si>
  <si>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</si>
  <si>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</si>
  <si>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</si>
  <si>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</si>
  <si>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</si>
  <si>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</si>
  <si>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</si>
  <si>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</si>
  <si>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</si>
  <si>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</si>
  <si>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</si>
  <si>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</si>
  <si>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</si>
  <si>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</si>
  <si>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</si>
  <si>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</si>
  <si>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</si>
  <si>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</si>
  <si>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</si>
  <si>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</si>
  <si>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</si>
  <si>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</si>
  <si>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</si>
  <si>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</si>
  <si>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</si>
  <si>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</si>
  <si>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</si>
  <si>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</si>
  <si>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</si>
  <si>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</si>
  <si>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</si>
  <si>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</si>
  <si>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</si>
  <si>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</si>
  <si>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</si>
  <si>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</si>
  <si>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</si>
  <si>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</si>
  <si>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</si>
  <si>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</si>
  <si>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</si>
  <si>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</si>
  <si>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</si>
  <si>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</si>
  <si>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</si>
  <si>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</si>
  <si>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</si>
  <si>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</si>
  <si>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</si>
  <si>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</si>
  <si>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</si>
  <si>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</si>
  <si>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</si>
  <si>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</si>
  <si>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</si>
  <si>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</si>
  <si>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</si>
  <si>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</si>
  <si>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</si>
  <si>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</si>
  <si>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</si>
  <si>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</si>
  <si>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</si>
  <si>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</si>
  <si>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</si>
  <si>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</si>
  <si>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</si>
  <si>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</si>
  <si>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</si>
  <si>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</si>
  <si>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</si>
  <si>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</si>
  <si>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</si>
  <si>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</si>
  <si>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</si>
  <si>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</si>
  <si>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</si>
  <si>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</si>
  <si>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</si>
  <si>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</si>
  <si>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</si>
  <si>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</si>
  <si>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</si>
  <si>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</si>
  <si>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</si>
  <si>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</si>
  <si>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</si>
  <si>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</si>
  <si>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</si>
  <si>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</si>
  <si>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</si>
  <si>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</si>
  <si>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</si>
  <si>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</si>
  <si>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</si>
  <si>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</si>
  <si>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</si>
  <si>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</si>
  <si>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</si>
  <si>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</si>
  <si>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</si>
  <si>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</si>
  <si>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</si>
  <si>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</si>
  <si>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</si>
  <si>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</si>
  <si>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</si>
  <si>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</si>
  <si>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</si>
  <si>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</si>
  <si>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</si>
  <si>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</si>
  <si>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</si>
  <si>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</si>
  <si>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</si>
  <si>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</si>
  <si>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</si>
  <si>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</si>
  <si>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</si>
  <si>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</si>
  <si>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</si>
  <si>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</si>
  <si>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</si>
  <si>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</si>
  <si>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</si>
  <si>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</si>
  <si>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</si>
  <si>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</si>
  <si>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</si>
  <si>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</si>
  <si>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</si>
  <si>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</si>
  <si>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</si>
  <si>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</si>
  <si>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</si>
  <si>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</si>
  <si>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</si>
  <si>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</si>
  <si>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</si>
  <si>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</si>
  <si>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</si>
  <si>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</si>
  <si>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</si>
  <si>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</si>
  <si>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</si>
  <si>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</si>
  <si>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</si>
  <si>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</si>
  <si>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</si>
  <si>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</si>
  <si>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</si>
  <si>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</si>
  <si>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</si>
  <si>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</si>
  <si>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</si>
  <si>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</si>
  <si>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</si>
  <si>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</si>
  <si>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</si>
  <si>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</si>
  <si>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</si>
  <si>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</si>
  <si>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</si>
  <si>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</si>
  <si>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</si>
  <si>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</si>
  <si>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</si>
  <si>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</si>
  <si>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</si>
  <si>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</si>
  <si>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</si>
  <si>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</si>
  <si>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</si>
  <si>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</si>
  <si>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</si>
  <si>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</si>
  <si>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</si>
  <si>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</si>
  <si>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</si>
  <si>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</si>
  <si>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</si>
  <si>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</si>
  <si>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</si>
  <si>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</si>
  <si>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</si>
  <si>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</si>
  <si>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</si>
  <si>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</si>
  <si>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</si>
  <si>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</si>
  <si>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</si>
  <si>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</si>
  <si>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</si>
  <si>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</si>
  <si>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</si>
  <si>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</si>
  <si>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</si>
  <si>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</si>
  <si>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</si>
  <si>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</si>
  <si>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</si>
  <si>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</si>
  <si>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</si>
  <si>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</si>
  <si>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</si>
  <si>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</si>
  <si>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</si>
  <si>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</si>
  <si>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</si>
  <si>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</si>
  <si>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</si>
  <si>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</si>
  <si>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</si>
  <si>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</si>
  <si>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</si>
  <si>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</si>
  <si>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</si>
  <si>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</si>
  <si>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</si>
  <si>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</si>
  <si>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</si>
  <si>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</si>
  <si>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</si>
  <si>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</si>
  <si>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</si>
  <si>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</si>
  <si>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</si>
  <si>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</si>
  <si>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</si>
  <si>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</si>
  <si>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</si>
  <si>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</si>
  <si>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</si>
  <si>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</si>
  <si>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</si>
  <si>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</si>
  <si>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</si>
  <si>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</si>
  <si>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</si>
  <si>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</si>
  <si>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</si>
  <si>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</si>
  <si>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</si>
  <si>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</si>
  <si>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</si>
  <si>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</si>
  <si>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</si>
  <si>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</si>
  <si>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</si>
  <si>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</si>
  <si>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</si>
  <si>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</si>
  <si>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</si>
  <si>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</si>
  <si>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</si>
  <si>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</si>
  <si>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</si>
  <si>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</si>
  <si>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</si>
  <si>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</si>
  <si>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</si>
  <si>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</si>
  <si>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</si>
  <si>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</si>
  <si>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</si>
  <si>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</si>
  <si>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</si>
  <si>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</si>
  <si>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</si>
  <si>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</si>
  <si>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</si>
  <si>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</si>
  <si>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</si>
  <si>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</si>
  <si>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</si>
  <si>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</si>
  <si>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</si>
  <si>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</si>
  <si>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</si>
  <si>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</si>
  <si>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</si>
  <si>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</si>
  <si>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</si>
  <si>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</si>
  <si>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</si>
  <si>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</si>
  <si>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</si>
  <si>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</si>
  <si>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</si>
  <si>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</si>
  <si>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</si>
  <si>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</si>
  <si>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</si>
  <si>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</si>
  <si>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</si>
  <si>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</si>
  <si>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</si>
  <si>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</si>
  <si>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</si>
  <si>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</si>
  <si>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</si>
  <si>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</si>
  <si>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</si>
  <si>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</si>
  <si>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</si>
  <si>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</si>
  <si>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</si>
  <si>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</si>
  <si>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</si>
  <si>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</si>
  <si>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</si>
  <si>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</si>
  <si>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</si>
  <si>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</si>
  <si>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</si>
  <si>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</si>
  <si>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</si>
  <si>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</si>
  <si>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</si>
  <si>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</si>
  <si>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</si>
  <si>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</si>
  <si>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</si>
  <si>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</si>
  <si>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</si>
  <si>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</si>
  <si>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</si>
  <si>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</si>
  <si>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</si>
  <si>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</si>
  <si>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</si>
  <si>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</si>
  <si>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</si>
  <si>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</si>
  <si>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</si>
  <si>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</si>
  <si>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</si>
  <si>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</si>
  <si>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</si>
  <si>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</si>
  <si>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</si>
  <si>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</si>
  <si>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</si>
  <si>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</si>
  <si>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</si>
  <si>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</si>
  <si>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</si>
  <si>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</si>
  <si>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</si>
  <si>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</si>
  <si>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</si>
  <si>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</si>
  <si>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</si>
  <si>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</si>
  <si>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</si>
  <si>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</si>
  <si>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</si>
  <si>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</si>
  <si>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</si>
  <si>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</si>
  <si>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</si>
  <si>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</si>
  <si>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</si>
  <si>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</si>
  <si>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</si>
  <si>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</si>
  <si>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</si>
  <si>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</si>
  <si>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</si>
  <si>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</si>
  <si>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</si>
  <si>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</si>
  <si>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</si>
  <si>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</si>
  <si>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</si>
  <si>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</si>
  <si>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</si>
  <si>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</si>
  <si>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</si>
  <si>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</si>
  <si>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</si>
  <si>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</si>
  <si>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</si>
  <si>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</si>
  <si>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</si>
  <si>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</si>
  <si>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</si>
  <si>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</si>
  <si>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</si>
  <si>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</si>
  <si>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</si>
  <si>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</si>
  <si>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</si>
  <si>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</si>
  <si>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</si>
  <si>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</si>
  <si>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</si>
  <si>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</si>
  <si>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</si>
  <si>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</si>
  <si>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</si>
  <si>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</si>
  <si>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</si>
  <si>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</si>
  <si>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</si>
  <si>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</si>
  <si>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</si>
  <si>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</si>
  <si>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</si>
  <si>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</si>
  <si>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</si>
  <si>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</si>
  <si>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</si>
  <si>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</si>
  <si>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</si>
  <si>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</si>
  <si>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</si>
  <si>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</si>
  <si>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</si>
  <si>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</si>
  <si>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</si>
  <si>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</si>
  <si>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</si>
  <si>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</si>
  <si>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</si>
  <si>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</si>
  <si>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</si>
  <si>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</si>
  <si>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</si>
  <si>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</si>
  <si>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</si>
  <si>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</si>
  <si>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</si>
  <si>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</si>
  <si>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</si>
  <si>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</si>
  <si>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</si>
  <si>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</si>
  <si>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</si>
  <si>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</si>
  <si>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</si>
  <si>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</si>
  <si>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</si>
  <si>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</si>
  <si>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</si>
  <si>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</si>
  <si>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</si>
  <si>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</si>
  <si>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</si>
  <si>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</si>
  <si>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</si>
  <si>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</si>
  <si>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</si>
  <si>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</si>
  <si>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</si>
  <si>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</si>
  <si>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</si>
  <si>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</si>
  <si>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</si>
  <si>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</si>
  <si>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</si>
  <si>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</si>
  <si>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</si>
  <si>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</si>
  <si>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</si>
  <si>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</si>
  <si>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</si>
  <si>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</si>
  <si>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</si>
  <si>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</si>
  <si>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</si>
  <si>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</si>
  <si>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</si>
  <si>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</si>
  <si>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</si>
  <si>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</si>
  <si>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</si>
  <si>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</si>
  <si>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</si>
  <si>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</si>
  <si>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</si>
  <si>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</si>
  <si>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</si>
  <si>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</si>
  <si>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</si>
  <si>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</si>
  <si>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</si>
  <si>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</si>
  <si>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</si>
  <si>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</si>
  <si>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</si>
  <si>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</si>
  <si>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</si>
  <si>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</si>
  <si>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</si>
  <si>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</si>
  <si>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</si>
  <si>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</si>
  <si>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</si>
  <si>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</si>
  <si>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</si>
  <si>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</si>
  <si>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</si>
  <si>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</si>
  <si>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</si>
  <si>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</si>
  <si>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</si>
  <si>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</si>
  <si>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</si>
  <si>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</si>
  <si>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</si>
  <si>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</si>
  <si>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</si>
  <si>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</si>
  <si>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</si>
  <si>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</si>
  <si>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</si>
  <si>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</si>
  <si>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</si>
  <si>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</si>
  <si>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</si>
  <si>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</si>
  <si>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</si>
  <si>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</si>
  <si>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</si>
  <si>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</si>
  <si>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</si>
  <si>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</si>
  <si>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</si>
  <si>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</si>
  <si>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</si>
  <si>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</si>
  <si>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</si>
  <si>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</si>
  <si>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</si>
  <si>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</si>
  <si>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</si>
  <si>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</si>
  <si>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</si>
  <si>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</si>
  <si>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</si>
  <si>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</si>
  <si>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</si>
  <si>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</si>
  <si>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</si>
  <si>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</si>
  <si>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</si>
  <si>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</si>
  <si>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</si>
  <si>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</si>
  <si>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</si>
  <si>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</si>
  <si>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</si>
  <si>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</si>
  <si>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</si>
  <si>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</si>
  <si>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</si>
  <si>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</si>
  <si>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</si>
  <si>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</si>
  <si>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</si>
  <si>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</si>
  <si>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</si>
  <si>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</si>
  <si>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</si>
  <si>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</si>
  <si>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</si>
  <si>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</si>
  <si>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</si>
  <si>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</si>
  <si>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</si>
  <si>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</si>
  <si>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</si>
  <si>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</si>
  <si>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</si>
  <si>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</si>
  <si>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</si>
  <si>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</si>
  <si>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</si>
  <si>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</si>
  <si>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</si>
  <si>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</si>
  <si>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</si>
  <si>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</si>
  <si>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</si>
  <si>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</si>
  <si>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</si>
  <si>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</si>
  <si>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</si>
  <si>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</si>
  <si>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</si>
  <si>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</si>
  <si>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</si>
  <si>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</si>
  <si>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</si>
  <si>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</si>
  <si>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</si>
  <si>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</si>
  <si>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</si>
  <si>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</si>
  <si>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</si>
  <si>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</si>
  <si>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</si>
  <si>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</si>
  <si>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</si>
  <si>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</si>
  <si>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</si>
  <si>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</si>
  <si>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</si>
  <si>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</si>
  <si>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</si>
  <si>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</si>
  <si>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</si>
  <si>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</si>
  <si>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</si>
  <si>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</si>
  <si>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</si>
  <si>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</si>
  <si>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</si>
  <si>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</si>
  <si>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</si>
  <si>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</si>
  <si>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</si>
  <si>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</si>
  <si>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</si>
  <si>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</si>
  <si>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</si>
  <si>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</si>
  <si>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</si>
  <si>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</si>
  <si>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</si>
  <si>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</si>
  <si>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</si>
  <si>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</si>
  <si>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</si>
  <si>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</si>
  <si>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</si>
  <si>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</si>
  <si>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</si>
  <si>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</si>
  <si>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</si>
  <si>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</si>
  <si>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</si>
  <si>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</si>
  <si>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</si>
  <si>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</si>
  <si>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</si>
  <si>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</si>
  <si>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</si>
  <si>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</si>
  <si>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</si>
  <si>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</si>
  <si>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</si>
  <si>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</si>
  <si>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</si>
  <si>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</si>
  <si>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</si>
  <si>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</si>
  <si>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</si>
  <si>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</si>
  <si>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</si>
  <si>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</si>
  <si>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</si>
  <si>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</si>
  <si>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</si>
  <si>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</si>
  <si>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</si>
  <si>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</si>
  <si>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</si>
  <si>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</si>
  <si>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</si>
  <si>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</si>
  <si>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</si>
  <si>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</si>
  <si>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</si>
  <si>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</si>
  <si>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</si>
  <si>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</si>
  <si>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</si>
  <si>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</si>
  <si>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</si>
  <si>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</si>
  <si>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</si>
  <si>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</si>
  <si>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</si>
  <si>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</si>
  <si>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</si>
  <si>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</si>
  <si>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</si>
  <si>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</si>
  <si>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</si>
  <si>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</si>
  <si>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</si>
  <si>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</si>
  <si>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</si>
  <si>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</si>
  <si>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</si>
  <si>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</si>
  <si>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</si>
  <si>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</si>
  <si>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</si>
  <si>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</si>
  <si>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</si>
  <si>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</si>
  <si>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</si>
  <si>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</si>
  <si>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</si>
  <si>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</si>
  <si>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</si>
  <si>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</si>
  <si>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</si>
  <si>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</si>
  <si>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</si>
  <si>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</si>
  <si>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</si>
  <si>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</si>
  <si>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</si>
  <si>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</si>
  <si>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</si>
  <si>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</si>
  <si>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</si>
  <si>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</si>
  <si>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</si>
  <si>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</si>
  <si>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</si>
  <si>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</si>
  <si>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</si>
  <si>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</si>
  <si>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</si>
  <si>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</si>
  <si>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</si>
  <si>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</si>
  <si>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</si>
  <si>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</si>
  <si>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</si>
  <si>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</si>
  <si>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</si>
  <si>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</si>
  <si>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</si>
  <si>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</si>
  <si>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</si>
  <si>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</si>
  <si>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</si>
  <si>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</si>
  <si>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</si>
  <si>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</si>
  <si>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</si>
  <si>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</si>
  <si>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</si>
  <si>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</si>
  <si>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</si>
  <si>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</si>
  <si>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</si>
  <si>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</si>
  <si>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</si>
  <si>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</si>
  <si>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</si>
  <si>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</si>
  <si>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</si>
  <si>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</si>
  <si>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</si>
  <si>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</si>
  <si>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</si>
  <si>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</si>
  <si>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</si>
  <si>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</si>
  <si>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</si>
  <si>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</si>
  <si>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</si>
  <si>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</si>
  <si>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</si>
  <si>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</si>
  <si>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</si>
  <si>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</si>
  <si>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</si>
  <si>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</si>
  <si>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</si>
  <si>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</si>
  <si>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</si>
  <si>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</si>
  <si>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</si>
  <si>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</si>
  <si>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</si>
  <si>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</si>
  <si>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</si>
  <si>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</si>
  <si>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</si>
  <si>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</si>
  <si>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</si>
  <si>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</si>
  <si>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</si>
  <si>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</si>
  <si>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</si>
  <si>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</si>
  <si>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</si>
  <si>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</si>
  <si>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</si>
  <si>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</si>
  <si>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</si>
  <si>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</si>
  <si>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</si>
  <si>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</si>
  <si>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</si>
  <si>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</si>
  <si>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</si>
  <si>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</si>
  <si>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</si>
  <si>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</si>
  <si>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</si>
  <si>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</si>
  <si>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</si>
  <si>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</si>
  <si>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</si>
  <si>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</si>
  <si>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</si>
  <si>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</si>
  <si>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</si>
  <si>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</si>
  <si>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</si>
  <si>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</si>
  <si>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</si>
  <si>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</si>
  <si>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</si>
  <si>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</si>
  <si>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</si>
  <si>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</si>
  <si>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</si>
  <si>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</si>
  <si>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</si>
  <si>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</si>
  <si>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</si>
  <si>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</si>
  <si>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</si>
  <si>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</si>
  <si>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</si>
  <si>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</si>
  <si>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</si>
  <si>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</si>
  <si>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</si>
  <si>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</si>
  <si>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</si>
  <si>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</si>
  <si>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</si>
  <si>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</si>
  <si>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</si>
  <si>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</si>
  <si>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</si>
  <si>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</si>
  <si>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</si>
  <si>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</si>
  <si>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</si>
  <si>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</si>
  <si>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</si>
  <si>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</si>
  <si>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</si>
  <si>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</si>
  <si>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</si>
  <si>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</si>
  <si>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</si>
  <si>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</si>
  <si>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</si>
  <si>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</si>
  <si>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</si>
  <si>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</si>
  <si>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</si>
  <si>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</si>
  <si>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</si>
  <si>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</si>
  <si>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</si>
  <si>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</si>
  <si>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</si>
  <si>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</si>
  <si>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</si>
  <si>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</si>
  <si>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</si>
  <si>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</si>
  <si>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</si>
  <si>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</si>
  <si>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</si>
  <si>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</si>
  <si>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</si>
  <si>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</si>
  <si>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</si>
  <si>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</si>
  <si>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</si>
  <si>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</si>
  <si>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</si>
  <si>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</si>
  <si>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</si>
  <si>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</si>
  <si>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</si>
  <si>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</si>
  <si>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</si>
  <si>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</si>
  <si>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</si>
  <si>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</si>
  <si>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</si>
  <si>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</si>
  <si>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</si>
  <si>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</si>
  <si>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</si>
  <si>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</si>
  <si>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</si>
  <si>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</si>
  <si>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</si>
  <si>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</si>
  <si>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</si>
  <si>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</si>
  <si>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</si>
  <si>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</si>
  <si>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</si>
  <si>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</si>
  <si>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</si>
  <si>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</si>
  <si>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</si>
  <si>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</si>
  <si>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</si>
  <si>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</si>
  <si>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</si>
  <si>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</si>
  <si>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</si>
  <si>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</si>
  <si>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</si>
  <si>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</si>
  <si>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</si>
  <si>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</si>
  <si>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</si>
  <si>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</si>
  <si>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</si>
  <si>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</si>
  <si>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</si>
  <si>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</si>
  <si>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</si>
  <si>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</si>
  <si>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</si>
  <si>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</si>
  <si>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</si>
  <si>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</si>
  <si>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</si>
  <si>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</si>
  <si>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</si>
  <si>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</si>
  <si>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</si>
  <si>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</si>
  <si>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</si>
  <si>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</si>
  <si>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</si>
  <si>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</si>
  <si>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</si>
  <si>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</si>
  <si>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</si>
  <si>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</si>
  <si>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</si>
  <si>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</si>
  <si>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</si>
  <si>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</si>
  <si>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</si>
  <si>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</si>
  <si>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</si>
  <si>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</si>
  <si>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</si>
  <si>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</si>
  <si>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</si>
  <si>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</si>
  <si>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</si>
  <si>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</si>
  <si>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</si>
  <si>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</si>
  <si>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</si>
  <si>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</si>
  <si>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</si>
  <si>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</si>
  <si>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</si>
  <si>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</si>
  <si>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</si>
  <si>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</si>
  <si>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</si>
  <si>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</si>
  <si>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</si>
  <si>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</si>
  <si>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</si>
  <si>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</si>
  <si>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</si>
  <si>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</si>
  <si>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</si>
  <si>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</si>
  <si>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</si>
  <si>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</si>
  <si>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</si>
  <si>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</si>
  <si>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</si>
  <si>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</si>
  <si>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</si>
  <si>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</si>
  <si>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</si>
  <si>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</si>
  <si>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</si>
  <si>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</si>
  <si>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</si>
  <si>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</si>
  <si>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</si>
  <si>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</si>
  <si>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</si>
  <si>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</si>
  <si>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</si>
  <si>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</si>
  <si>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</si>
  <si>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</si>
  <si>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</si>
  <si>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</si>
  <si>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</si>
  <si>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</si>
  <si>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</si>
  <si>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</si>
  <si>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</si>
  <si>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</si>
  <si>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</si>
  <si>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</si>
  <si>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</si>
  <si>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</si>
  <si>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</si>
  <si>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</si>
  <si>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</si>
  <si>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</si>
  <si>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</si>
  <si>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</si>
  <si>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</si>
  <si>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</si>
  <si>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</si>
  <si>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</si>
  <si>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</si>
  <si>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</si>
  <si>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</si>
  <si>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</si>
  <si>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</si>
  <si>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</si>
  <si>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</si>
  <si>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</si>
  <si>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</si>
  <si>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</si>
  <si>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</si>
  <si>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</si>
  <si>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</si>
  <si>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</si>
  <si>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</si>
  <si>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</si>
  <si>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</si>
  <si>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</si>
  <si>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</si>
  <si>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</si>
  <si>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</si>
  <si>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</si>
  <si>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</si>
  <si>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</si>
  <si>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</si>
  <si>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</si>
  <si>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</si>
  <si>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</si>
  <si>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</si>
  <si>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</si>
  <si>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</si>
  <si>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</si>
  <si>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</si>
  <si>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</si>
  <si>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</si>
  <si>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</si>
  <si>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</si>
  <si>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</si>
  <si>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</si>
  <si>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</si>
  <si>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</si>
  <si>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</si>
  <si>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</si>
  <si>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</si>
  <si>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</si>
  <si>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</si>
  <si>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</si>
  <si>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</si>
  <si>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</si>
  <si>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</si>
  <si>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</si>
  <si>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</si>
  <si>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</si>
  <si>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</si>
  <si>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</si>
  <si>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</si>
  <si>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</si>
  <si>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</si>
  <si>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</si>
  <si>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</si>
  <si>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</si>
  <si>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</si>
  <si>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</si>
  <si>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</si>
  <si>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</si>
  <si>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</si>
  <si>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</si>
  <si>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</si>
  <si>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</si>
  <si>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</si>
  <si>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</si>
  <si>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</si>
  <si>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</si>
  <si>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</si>
  <si>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</si>
  <si>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</si>
  <si>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</si>
  <si>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</si>
  <si>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</si>
  <si>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</si>
  <si>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</si>
  <si>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</si>
  <si>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</si>
  <si>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</si>
  <si>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</si>
  <si>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</si>
  <si>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</si>
  <si>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</si>
  <si>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</si>
  <si>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</si>
  <si>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</si>
  <si>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</si>
  <si>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</si>
  <si>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</si>
  <si>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</si>
  <si>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</si>
  <si>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</si>
  <si>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</si>
  <si>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</si>
  <si>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</si>
  <si>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</si>
  <si>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</si>
  <si>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</si>
  <si>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</si>
  <si>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</si>
  <si>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</si>
  <si>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</si>
  <si>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</si>
  <si>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</si>
  <si>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</si>
  <si>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</si>
  <si>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</si>
  <si>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</si>
  <si>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</si>
  <si>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</si>
  <si>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</si>
  <si>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</si>
  <si>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</si>
  <si>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</si>
  <si>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</si>
  <si>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</si>
  <si>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</si>
  <si>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</si>
  <si>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</si>
  <si>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</si>
  <si>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</si>
  <si>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</si>
  <si>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</si>
  <si>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</si>
  <si>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</si>
  <si>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</si>
  <si>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</si>
  <si>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</si>
  <si>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</si>
  <si>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</si>
  <si>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</si>
  <si>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</si>
  <si>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</si>
  <si>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</si>
  <si>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</si>
  <si>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</si>
  <si>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</si>
  <si>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</si>
  <si>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</si>
  <si>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</si>
  <si>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</si>
  <si>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</si>
  <si>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</si>
  <si>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</si>
  <si>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</si>
  <si>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</si>
  <si>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</si>
  <si>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</si>
  <si>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</si>
  <si>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</si>
  <si>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</si>
  <si>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</si>
  <si>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</si>
  <si>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</si>
  <si>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</si>
  <si>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</si>
  <si>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</si>
  <si>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</si>
  <si>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</si>
  <si>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</si>
  <si>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</si>
  <si>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</si>
  <si>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</si>
  <si>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</si>
  <si>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</si>
  <si>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</si>
  <si>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</si>
  <si>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</si>
  <si>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</si>
  <si>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</si>
  <si>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</si>
  <si>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</si>
  <si>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</si>
  <si>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</si>
  <si>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</si>
  <si>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</si>
  <si>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</si>
  <si>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</si>
  <si>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</si>
  <si>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</si>
  <si>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</si>
  <si>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</si>
  <si>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</si>
  <si>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</si>
  <si>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</si>
  <si>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</si>
  <si>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</si>
  <si>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</si>
  <si>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</si>
  <si>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</si>
  <si>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</si>
  <si>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</si>
  <si>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</si>
  <si>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</si>
  <si>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</si>
  <si>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</si>
  <si>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</si>
  <si>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</si>
  <si>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</si>
  <si>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</si>
  <si>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</si>
  <si>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</si>
  <si>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</si>
  <si>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</si>
  <si>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</si>
  <si>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</si>
  <si>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</si>
  <si>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</si>
  <si>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</si>
  <si>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</si>
  <si>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</si>
  <si>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</si>
  <si>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</si>
  <si>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</si>
  <si>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</si>
  <si>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</si>
  <si>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</si>
  <si>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</si>
  <si>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</si>
  <si>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</si>
  <si>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</si>
  <si>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</si>
  <si>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</si>
  <si>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</si>
  <si>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</si>
  <si>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</si>
  <si>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</si>
  <si>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</si>
  <si>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</si>
  <si>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</si>
  <si>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</si>
  <si>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</si>
  <si>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</si>
  <si>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</si>
  <si>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</si>
  <si>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</si>
  <si>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</si>
  <si>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</si>
  <si>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</si>
  <si>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</si>
  <si>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</si>
  <si>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</si>
  <si>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</si>
  <si>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</si>
  <si>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</si>
  <si>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</si>
  <si>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</si>
  <si>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</si>
  <si>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</si>
  <si>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</si>
  <si>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</si>
  <si>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</si>
  <si>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</si>
  <si>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</si>
  <si>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</si>
  <si>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</si>
  <si>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</si>
  <si>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</si>
  <si>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</si>
  <si>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</si>
  <si>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</si>
  <si>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</si>
  <si>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</si>
  <si>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</si>
  <si>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</si>
  <si>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</si>
  <si>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</si>
  <si>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</si>
  <si>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</si>
  <si>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</si>
  <si>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</si>
  <si>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</si>
  <si>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</si>
  <si>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</si>
  <si>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</si>
  <si>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</si>
  <si>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</si>
  <si>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</si>
  <si>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</si>
  <si>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</si>
  <si>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</si>
  <si>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</si>
  <si>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</si>
  <si>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</si>
  <si>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</si>
  <si>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</si>
  <si>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</si>
  <si>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</si>
  <si>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</si>
  <si>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</si>
  <si>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</si>
  <si>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</si>
  <si>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</si>
  <si>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</si>
  <si>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</si>
  <si>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</si>
  <si>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</si>
  <si>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</si>
  <si>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</si>
  <si>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</si>
  <si>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</si>
  <si>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</si>
  <si>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</si>
  <si>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</si>
  <si>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</si>
  <si>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</si>
  <si>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</si>
  <si>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</si>
  <si>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</si>
  <si>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</si>
  <si>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</si>
  <si>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</si>
  <si>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</si>
  <si>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</si>
  <si>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</si>
  <si>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</si>
  <si>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</si>
  <si>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</si>
  <si>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</si>
  <si>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</si>
  <si>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</si>
  <si>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</si>
  <si>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</si>
  <si>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</si>
  <si>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</si>
  <si>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</si>
  <si>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</si>
  <si>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</si>
  <si>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</si>
  <si>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</si>
  <si>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</si>
  <si>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</si>
  <si>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</si>
  <si>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</si>
  <si>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</si>
  <si>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</si>
  <si>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</si>
  <si>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</si>
  <si>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</si>
  <si>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</si>
  <si>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</si>
  <si>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</si>
  <si>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</si>
  <si>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</si>
  <si>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</si>
  <si>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</si>
  <si>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</si>
  <si>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</si>
  <si>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</si>
  <si>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</si>
  <si>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</si>
  <si>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</si>
  <si>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</si>
  <si>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</si>
  <si>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</si>
  <si>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</si>
  <si>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</si>
  <si>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</si>
  <si>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</si>
  <si>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</si>
  <si>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</si>
  <si>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</si>
  <si>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</si>
  <si>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</si>
  <si>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</si>
  <si>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</si>
  <si>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</si>
  <si>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</si>
  <si>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</si>
  <si>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</si>
  <si>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</si>
  <si>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</si>
  <si>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</si>
  <si>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</si>
  <si>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</si>
  <si>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</si>
  <si>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</si>
  <si>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</si>
  <si>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</si>
  <si>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</si>
  <si>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</si>
  <si>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</si>
  <si>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</si>
  <si>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</si>
  <si>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</si>
  <si>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</si>
  <si>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</si>
  <si>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</si>
  <si>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</si>
  <si>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</si>
  <si>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</si>
  <si>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</si>
  <si>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</si>
  <si>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</si>
  <si>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</si>
  <si>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</si>
  <si>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</si>
  <si>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</si>
  <si>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</si>
  <si>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</si>
  <si>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</si>
  <si>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</si>
  <si>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</si>
  <si>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</si>
  <si>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</si>
  <si>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</si>
  <si>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</si>
  <si>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</si>
  <si>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</si>
  <si>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</si>
  <si>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</si>
  <si>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</si>
  <si>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</si>
  <si>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</si>
  <si>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</si>
  <si>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</si>
  <si>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</si>
  <si>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</si>
  <si>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</si>
  <si>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</si>
  <si>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</si>
  <si>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</si>
  <si>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</si>
  <si>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</si>
  <si>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</si>
  <si>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</si>
  <si>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</si>
  <si>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</si>
  <si>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</si>
  <si>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</si>
  <si>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</si>
  <si>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</si>
  <si>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</si>
  <si>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</si>
  <si>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</si>
  <si>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</si>
  <si>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</si>
  <si>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</si>
  <si>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</si>
  <si>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</si>
  <si>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</si>
  <si>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</si>
  <si>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</si>
  <si>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</si>
  <si>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</si>
  <si>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</si>
  <si>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</si>
  <si>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</si>
  <si>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</si>
  <si>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</si>
  <si>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</si>
  <si>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</si>
  <si>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</si>
  <si>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</si>
  <si>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</si>
  <si>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</si>
  <si>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</si>
  <si>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</si>
  <si>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</si>
  <si>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</si>
  <si>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</si>
  <si>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</si>
  <si>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</si>
  <si>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</si>
  <si>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</si>
  <si>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</si>
  <si>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</si>
  <si>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</si>
  <si>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</si>
  <si>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</si>
  <si>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</si>
  <si>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</si>
  <si>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</si>
  <si>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</si>
  <si>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</si>
  <si>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</si>
  <si>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</si>
  <si>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</si>
  <si>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</si>
  <si>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</si>
  <si>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</si>
  <si>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</si>
  <si>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</si>
  <si>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</si>
  <si>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</si>
  <si>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</si>
  <si>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</si>
  <si>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</si>
  <si>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</si>
  <si>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</si>
  <si>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</si>
  <si>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</si>
  <si>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</si>
  <si>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</si>
  <si>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</si>
  <si>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</si>
  <si>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</si>
  <si>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</si>
  <si>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</si>
  <si>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</si>
  <si>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</si>
  <si>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</si>
  <si>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</si>
  <si>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</si>
  <si>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</si>
  <si>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</si>
  <si>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</si>
  <si>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</si>
  <si>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</si>
  <si>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</si>
  <si>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</si>
  <si>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</si>
  <si>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</si>
  <si>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</si>
  <si>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</si>
  <si>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</si>
  <si>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</si>
  <si>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</si>
  <si>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</si>
  <si>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</si>
  <si>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</si>
  <si>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</si>
  <si>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</si>
  <si>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</si>
  <si>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</si>
  <si>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</si>
  <si>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</si>
  <si>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</si>
  <si>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</si>
  <si>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</si>
  <si>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</si>
  <si>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</si>
  <si>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</si>
  <si>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</si>
  <si>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</si>
  <si>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</si>
  <si>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</si>
  <si>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</si>
  <si>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</si>
  <si>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</si>
  <si>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</si>
  <si>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</si>
  <si>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</si>
  <si>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</si>
  <si>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</si>
  <si>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</si>
  <si>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</si>
  <si>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</si>
  <si>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</si>
  <si>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</si>
  <si>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</si>
  <si>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</si>
  <si>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</si>
  <si>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</si>
  <si>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</si>
  <si>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</si>
  <si>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</si>
  <si>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</si>
  <si>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</si>
  <si>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</si>
  <si>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</si>
  <si>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</si>
  <si>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</si>
  <si>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</si>
  <si>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</si>
  <si>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</si>
  <si>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</si>
  <si>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</si>
  <si>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</si>
  <si>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</si>
  <si>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</si>
  <si>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</si>
  <si>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</si>
  <si>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</si>
  <si>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</si>
  <si>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</si>
  <si>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</si>
  <si>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</si>
  <si>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</si>
  <si>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</si>
  <si>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</si>
  <si>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</si>
  <si>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</si>
  <si>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</si>
  <si>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</si>
  <si>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</si>
  <si>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</si>
  <si>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</si>
  <si>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</si>
  <si>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</si>
  <si>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</si>
  <si>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</si>
  <si>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</si>
  <si>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</si>
  <si>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</si>
  <si>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</si>
  <si>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</si>
  <si>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</si>
  <si>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</si>
  <si>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</si>
  <si>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</si>
  <si>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</si>
  <si>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</si>
  <si>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</si>
  <si>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</si>
  <si>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</si>
  <si>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</si>
  <si>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</si>
  <si>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</si>
  <si>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</si>
  <si>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</si>
  <si>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</si>
  <si>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</si>
  <si>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</si>
  <si>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</si>
  <si>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</si>
  <si>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</si>
  <si>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</si>
  <si>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</si>
  <si>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</si>
  <si>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</si>
  <si>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</si>
  <si>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</si>
  <si>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</si>
  <si>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</si>
  <si>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</si>
  <si>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</si>
  <si>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</si>
  <si>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</si>
  <si>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</si>
  <si>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</si>
  <si>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</si>
  <si>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</si>
  <si>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</si>
  <si>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</si>
  <si>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</si>
  <si>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</si>
  <si>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</si>
  <si>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</si>
  <si>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</si>
  <si>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</si>
  <si>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</si>
  <si>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</si>
  <si>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</si>
  <si>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</si>
  <si>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</si>
  <si>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</si>
  <si>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</si>
  <si>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</si>
  <si>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</si>
  <si>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</si>
  <si>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</si>
  <si>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</si>
  <si>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</si>
  <si>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</si>
  <si>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</si>
  <si>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</si>
  <si>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</si>
  <si>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</si>
  <si>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</si>
  <si>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</si>
  <si>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</si>
  <si>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</si>
  <si>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</si>
  <si>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</si>
  <si>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</si>
  <si>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</si>
  <si>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</si>
  <si>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</si>
  <si>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</si>
  <si>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</si>
  <si>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</si>
  <si>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</si>
  <si>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</si>
  <si>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</si>
  <si>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</si>
  <si>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</si>
  <si>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</si>
  <si>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</si>
  <si>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</si>
  <si>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</si>
  <si>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</si>
  <si>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</si>
  <si>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</si>
  <si>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</si>
  <si>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</si>
  <si>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</si>
  <si>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</si>
  <si>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</si>
  <si>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</si>
  <si>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</si>
  <si>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</si>
  <si>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</si>
  <si>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</si>
  <si>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</si>
  <si>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</si>
  <si>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</si>
  <si>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</si>
  <si>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</si>
  <si>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</si>
  <si>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</si>
  <si>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</si>
  <si>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</si>
  <si>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</si>
  <si>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</si>
  <si>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</si>
  <si>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</si>
  <si>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</si>
  <si>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</si>
  <si>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</si>
  <si>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</si>
  <si>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</si>
  <si>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</si>
  <si>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</si>
  <si>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</si>
  <si>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</si>
  <si>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</si>
  <si>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</si>
  <si>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</si>
  <si>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</si>
  <si>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</si>
  <si>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</si>
  <si>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</si>
  <si>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</si>
  <si>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</si>
  <si>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</si>
  <si>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</si>
  <si>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</si>
  <si>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</si>
  <si>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</si>
  <si>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</si>
  <si>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</si>
  <si>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</si>
  <si>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</si>
  <si>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</si>
  <si>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</si>
  <si>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</si>
  <si>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</si>
  <si>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</si>
  <si>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</si>
  <si>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</si>
  <si>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</si>
  <si>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</si>
  <si>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</si>
  <si>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</si>
  <si>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</si>
  <si>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</si>
  <si>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</si>
  <si>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</si>
  <si>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</si>
  <si>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</si>
  <si>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</si>
  <si>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</si>
  <si>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</si>
  <si>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</si>
  <si>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</si>
  <si>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</si>
  <si>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</si>
  <si>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</si>
  <si>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</si>
  <si>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</si>
  <si>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</si>
  <si>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</si>
  <si>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</si>
  <si>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</si>
  <si>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</si>
  <si>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</si>
  <si>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</si>
  <si>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</si>
  <si>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</si>
  <si>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</si>
  <si>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</si>
  <si>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</si>
  <si>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</si>
  <si>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</si>
  <si>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</si>
  <si>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</si>
  <si>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</si>
  <si>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</si>
  <si>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</si>
  <si>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</si>
  <si>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</si>
  <si>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</si>
  <si>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</si>
  <si>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</si>
  <si>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</si>
  <si>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</si>
  <si>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</si>
  <si>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</si>
  <si>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</si>
  <si>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</si>
  <si>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</si>
  <si>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</si>
  <si>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</si>
  <si>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</si>
  <si>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</si>
  <si>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</si>
  <si>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</si>
  <si>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</si>
  <si>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</si>
  <si>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</si>
  <si>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</si>
  <si>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</si>
  <si>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</si>
  <si>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</si>
  <si>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</si>
  <si>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</si>
  <si>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</si>
  <si>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</si>
  <si>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</si>
  <si>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</si>
  <si>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</si>
  <si>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</si>
  <si>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</si>
  <si>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</si>
  <si>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</si>
  <si>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</si>
  <si>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</si>
  <si>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</si>
  <si>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</si>
  <si>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</si>
  <si>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</si>
  <si>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</si>
  <si>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</si>
  <si>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</si>
  <si>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</si>
  <si>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</si>
  <si>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</si>
  <si>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</si>
  <si>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</si>
  <si>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</si>
  <si>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</si>
  <si>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</si>
  <si>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</si>
  <si>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</si>
  <si>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</si>
  <si>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</si>
  <si>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</si>
  <si>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</si>
  <si>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</si>
  <si>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</si>
  <si>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</si>
  <si>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</si>
  <si>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</si>
  <si>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</si>
  <si>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</si>
  <si>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</si>
  <si>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</si>
  <si>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</si>
  <si>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</si>
  <si>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</si>
  <si>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</si>
  <si>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</si>
  <si>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</si>
  <si>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</si>
  <si>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</si>
  <si>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</si>
  <si>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</si>
  <si>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</si>
  <si>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</si>
  <si>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</si>
  <si>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</si>
  <si>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</si>
  <si>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</si>
  <si>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</si>
  <si>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</si>
  <si>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</si>
  <si>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</si>
  <si>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</si>
  <si>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</si>
  <si>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</si>
  <si>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</si>
  <si>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</si>
  <si>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</si>
  <si>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</si>
  <si>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</si>
  <si>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</si>
  <si>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</si>
  <si>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</si>
  <si>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</si>
  <si>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</si>
  <si>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</si>
  <si>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</si>
  <si>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</si>
  <si>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</si>
  <si>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</si>
  <si>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</si>
  <si>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</si>
  <si>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</si>
  <si>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</si>
  <si>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</si>
  <si>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</si>
  <si>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</si>
  <si>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</si>
  <si>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</si>
  <si>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</si>
  <si>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</si>
  <si>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</si>
  <si>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</si>
  <si>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</si>
  <si>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</si>
  <si>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</si>
  <si>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</si>
  <si>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</si>
  <si>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</si>
  <si>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</si>
  <si>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</si>
  <si>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</si>
  <si>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</si>
  <si>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</si>
  <si>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</si>
  <si>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</si>
  <si>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</si>
  <si>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</si>
  <si>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</si>
  <si>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</si>
  <si>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</si>
  <si>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</si>
  <si>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</si>
  <si>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</si>
  <si>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</si>
  <si>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</si>
  <si>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</si>
  <si>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</si>
  <si>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</si>
  <si>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</si>
  <si>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</si>
  <si>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</si>
  <si>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</si>
  <si>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</si>
  <si>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</si>
  <si>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</si>
  <si>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</si>
  <si>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</si>
  <si>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</si>
  <si>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</si>
  <si>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</si>
  <si>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</si>
  <si>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</si>
  <si>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</si>
  <si>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</si>
  <si>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</si>
  <si>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</si>
  <si>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</si>
  <si>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</si>
  <si>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</si>
  <si>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</si>
  <si>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</si>
  <si>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</si>
  <si>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</si>
  <si>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</si>
  <si>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</si>
  <si>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</si>
  <si>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</si>
  <si>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</si>
  <si>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</si>
  <si>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</si>
  <si>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</si>
  <si>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</si>
  <si>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</si>
  <si>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</si>
  <si>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</si>
  <si>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</si>
  <si>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</si>
  <si>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</si>
  <si>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</si>
  <si>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</si>
  <si>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</si>
  <si>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</si>
  <si>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</si>
  <si>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</si>
  <si>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</si>
  <si>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</si>
  <si>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</si>
  <si>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</si>
  <si>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</si>
  <si>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</si>
  <si>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</si>
  <si>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</si>
  <si>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</si>
  <si>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</si>
  <si>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</si>
  <si>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</si>
  <si>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</si>
  <si>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</si>
  <si>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</si>
  <si>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</si>
  <si>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</si>
  <si>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</si>
  <si>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</si>
  <si>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</si>
  <si>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</si>
  <si>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</si>
  <si>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</si>
  <si>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</si>
  <si>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</si>
  <si>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</si>
  <si>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</si>
  <si>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</si>
  <si>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</si>
  <si>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</si>
  <si>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</si>
  <si>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</si>
  <si>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</si>
  <si>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</si>
  <si>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</si>
  <si>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</si>
  <si>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</si>
  <si>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</si>
  <si>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</si>
  <si>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</si>
  <si>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</si>
  <si>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</si>
  <si>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</si>
  <si>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</si>
  <si>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</si>
  <si>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</si>
  <si>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</si>
  <si>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</si>
  <si>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</si>
  <si>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</si>
  <si>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</si>
  <si>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</si>
  <si>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</si>
  <si>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</si>
  <si>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</si>
  <si>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</si>
  <si>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</si>
  <si>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</si>
  <si>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</si>
  <si>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</si>
  <si>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</si>
  <si>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</si>
  <si>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</si>
  <si>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</si>
  <si>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</si>
  <si>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</si>
  <si>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</si>
  <si>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</si>
  <si>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</si>
  <si>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</si>
  <si>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</si>
  <si>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</si>
  <si>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</si>
  <si>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</si>
  <si>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</si>
  <si>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</si>
  <si>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</si>
  <si>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</si>
  <si>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</si>
  <si>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</si>
  <si>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</si>
  <si>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</si>
  <si>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</si>
  <si>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</si>
  <si>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</si>
  <si>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</si>
  <si>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</si>
  <si>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</si>
  <si>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</si>
  <si>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</si>
  <si>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</si>
  <si>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</si>
  <si>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</si>
  <si>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</si>
  <si>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</si>
  <si>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</si>
  <si>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</si>
  <si>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</si>
  <si>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</si>
  <si>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</si>
  <si>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</si>
  <si>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</si>
  <si>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</si>
  <si>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</si>
  <si>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</si>
  <si>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</si>
  <si>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</si>
  <si>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</si>
  <si>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</si>
  <si>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</si>
  <si>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</si>
  <si>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</si>
  <si>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</si>
  <si>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</si>
  <si>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</si>
  <si>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</si>
  <si>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</si>
  <si>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</si>
  <si>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</si>
  <si>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</si>
  <si>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</si>
  <si>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</si>
  <si>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</si>
  <si>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</si>
  <si>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</si>
  <si>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</si>
  <si>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</si>
  <si>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</si>
  <si>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</si>
  <si>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</si>
  <si>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</si>
  <si>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</si>
  <si>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</si>
  <si>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</si>
  <si>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</si>
  <si>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</si>
  <si>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</si>
  <si>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</si>
  <si>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</si>
  <si>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</si>
  <si>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</si>
  <si>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</si>
  <si>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</si>
  <si>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</si>
  <si>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</si>
  <si>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</si>
  <si>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</si>
  <si>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</si>
  <si>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</si>
  <si>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</si>
  <si>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</si>
  <si>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</si>
  <si>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</si>
  <si>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</si>
  <si>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</si>
  <si>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</si>
  <si>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</si>
  <si>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</si>
  <si>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</si>
  <si>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</si>
  <si>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</si>
  <si>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</si>
  <si>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</si>
  <si>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</si>
  <si>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</si>
  <si>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</si>
  <si>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</si>
  <si>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</si>
  <si>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</si>
  <si>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</si>
  <si>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</si>
  <si>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</si>
  <si>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</si>
  <si>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</si>
  <si>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</si>
  <si>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</si>
  <si>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</si>
  <si>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</si>
  <si>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</si>
  <si>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</si>
  <si>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</si>
  <si>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</si>
  <si>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</si>
  <si>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</si>
  <si>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</si>
  <si>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</si>
  <si>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</si>
  <si>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</si>
  <si>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</si>
  <si>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</si>
  <si>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</si>
  <si>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</si>
  <si>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</si>
  <si>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</si>
  <si>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</si>
  <si>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</si>
  <si>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</si>
  <si>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</si>
  <si>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</si>
  <si>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</si>
  <si>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</si>
  <si>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</si>
  <si>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</si>
  <si>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</si>
  <si>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</si>
  <si>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</si>
  <si>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</si>
  <si>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</si>
  <si>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</si>
  <si>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</si>
  <si>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</si>
  <si>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</si>
  <si>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</si>
  <si>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</si>
  <si>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</si>
  <si>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</si>
  <si>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</si>
  <si>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</si>
  <si>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</si>
  <si>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</si>
  <si>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</si>
  <si>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</si>
  <si>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</si>
  <si>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</si>
  <si>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</si>
  <si>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</si>
  <si>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</si>
  <si>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</si>
  <si>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</si>
  <si>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</si>
  <si>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</si>
  <si>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</si>
  <si>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</si>
  <si>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</si>
  <si>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</si>
  <si>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</si>
  <si>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</si>
  <si>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</si>
  <si>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</si>
  <si>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</si>
  <si>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</si>
  <si>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</si>
  <si>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</si>
  <si>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</si>
  <si>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</si>
  <si>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</si>
  <si>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</si>
  <si>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</si>
  <si>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</si>
  <si>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</si>
  <si>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</si>
  <si>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</si>
  <si>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</si>
  <si>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</si>
  <si>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</si>
  <si>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</si>
  <si>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</si>
  <si>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</si>
  <si>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</si>
  <si>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</si>
  <si>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</si>
  <si>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</si>
  <si>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</si>
  <si>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</si>
  <si>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</si>
  <si>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</si>
  <si>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</si>
  <si>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</si>
  <si>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</si>
  <si>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</si>
  <si>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</si>
  <si>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</si>
  <si>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</si>
  <si>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</si>
  <si>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</si>
  <si>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</si>
  <si>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</si>
  <si>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</si>
  <si>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</si>
  <si>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</si>
  <si>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</si>
  <si>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</si>
  <si>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</si>
  <si>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</si>
  <si>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</si>
  <si>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</si>
  <si>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</si>
  <si>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</si>
  <si>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</si>
  <si>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</si>
  <si>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</si>
  <si>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</si>
  <si>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</si>
  <si>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</si>
  <si>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</si>
  <si>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</si>
  <si>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</si>
  <si>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</si>
  <si>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</si>
  <si>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</si>
  <si>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</si>
  <si>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</si>
  <si>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</si>
  <si>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</si>
  <si>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</si>
  <si>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</si>
  <si>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</si>
  <si>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</si>
  <si>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</si>
  <si>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</si>
  <si>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</si>
  <si>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</si>
  <si>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</si>
  <si>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</si>
  <si>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</si>
  <si>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</si>
  <si>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</si>
  <si>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</si>
  <si>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</si>
  <si>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</si>
  <si>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</si>
  <si>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</si>
  <si>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</si>
  <si>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</si>
  <si>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</si>
  <si>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</si>
  <si>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</si>
  <si>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</si>
  <si>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</si>
  <si>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</si>
  <si>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</si>
  <si>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</si>
  <si>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</si>
  <si>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</si>
  <si>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</si>
  <si>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</si>
  <si>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</si>
  <si>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</si>
  <si>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</si>
  <si>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</si>
  <si>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</si>
  <si>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</si>
  <si>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</si>
  <si>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</si>
  <si>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</si>
  <si>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</si>
  <si>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</si>
  <si>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</si>
  <si>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</si>
  <si>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</si>
  <si>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</si>
  <si>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</si>
  <si>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</si>
  <si>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</si>
  <si>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</si>
  <si>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</si>
  <si>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</si>
  <si>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</si>
  <si>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</si>
  <si>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</si>
  <si>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</si>
  <si>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</si>
  <si>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</si>
  <si>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</si>
  <si>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</si>
  <si>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</si>
  <si>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</si>
  <si>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</si>
  <si>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</si>
  <si>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</si>
  <si>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</si>
  <si>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</si>
  <si>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</si>
  <si>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</si>
  <si>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</si>
  <si>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</si>
  <si>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</si>
  <si>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</si>
  <si>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</si>
  <si>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</si>
  <si>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</si>
  <si>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</si>
  <si>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</si>
  <si>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</si>
  <si>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</si>
  <si>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</si>
  <si>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</si>
  <si>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</si>
  <si>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</si>
  <si>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</si>
  <si>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</si>
  <si>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</si>
  <si>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</si>
  <si>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</si>
  <si>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</si>
  <si>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</si>
  <si>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</si>
  <si>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</si>
  <si>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</si>
  <si>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</si>
  <si>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</si>
  <si>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</si>
  <si>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</si>
  <si>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</si>
  <si>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</si>
  <si>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</si>
  <si>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</si>
  <si>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</si>
  <si>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</si>
  <si>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</si>
  <si>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</si>
  <si>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</si>
  <si>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</si>
  <si>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</si>
  <si>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</si>
  <si>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</si>
  <si>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</si>
  <si>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</si>
  <si>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</si>
  <si>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</si>
  <si>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</si>
  <si>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</si>
  <si>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</si>
  <si>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</si>
  <si>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</si>
  <si>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</si>
  <si>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</si>
  <si>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</si>
  <si>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</si>
  <si>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</si>
  <si>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</si>
  <si>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</si>
  <si>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</si>
  <si>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</si>
  <si>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</si>
  <si>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</si>
  <si>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</si>
  <si>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</si>
  <si>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</si>
  <si>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</si>
  <si>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</si>
  <si>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</si>
  <si>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</si>
  <si>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</si>
  <si>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</si>
  <si>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</si>
  <si>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</si>
  <si>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</si>
  <si>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</si>
  <si>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</si>
  <si>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</si>
  <si>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</si>
  <si>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</si>
  <si>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</si>
  <si>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</si>
  <si>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</si>
  <si>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</si>
  <si>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</si>
  <si>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</si>
  <si>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</si>
  <si>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</si>
  <si>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</si>
  <si>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</si>
  <si>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</si>
  <si>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</si>
  <si>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</si>
  <si>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</si>
  <si>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</si>
  <si>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</si>
  <si>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</si>
  <si>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</si>
  <si>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</si>
  <si>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</si>
  <si>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</si>
  <si>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</si>
  <si>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</si>
  <si>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</si>
  <si>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</si>
  <si>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</si>
  <si>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</si>
  <si>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</si>
  <si>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</si>
  <si>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</si>
  <si>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</si>
  <si>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</si>
  <si>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</si>
  <si>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</si>
  <si>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</si>
  <si>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</si>
  <si>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</si>
  <si>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</si>
  <si>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</si>
  <si>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</si>
  <si>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</si>
  <si>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</si>
  <si>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</si>
  <si>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</si>
  <si>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</si>
  <si>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</si>
  <si>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</si>
  <si>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</si>
  <si>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</si>
  <si>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</si>
  <si>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</si>
  <si>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</si>
  <si>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</si>
  <si>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</si>
  <si>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</si>
  <si>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</si>
  <si>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</si>
  <si>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</si>
  <si>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</si>
  <si>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</si>
  <si>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</si>
  <si>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</si>
  <si>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</si>
  <si>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</si>
  <si>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</si>
  <si>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</si>
  <si>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</si>
  <si>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</si>
  <si>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</si>
  <si>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</si>
  <si>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</si>
  <si>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</si>
  <si>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</si>
  <si>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</si>
  <si>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</si>
  <si>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</si>
  <si>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</si>
  <si>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</si>
  <si>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</si>
  <si>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</si>
  <si>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</si>
  <si>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</si>
  <si>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</si>
  <si>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</si>
  <si>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</si>
  <si>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</si>
  <si>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</si>
  <si>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</si>
  <si>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</si>
  <si>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</si>
  <si>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</si>
  <si>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</si>
  <si>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</si>
  <si>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</si>
  <si>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</si>
  <si>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</si>
  <si>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</si>
  <si>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</si>
  <si>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</si>
  <si>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</si>
  <si>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</si>
  <si>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</si>
  <si>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</si>
  <si>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</si>
  <si>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</si>
  <si>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</si>
  <si>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</si>
  <si>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</si>
  <si>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</si>
  <si>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</si>
  <si>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</si>
  <si>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</si>
  <si>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</si>
  <si>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</si>
  <si>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</si>
  <si>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</si>
  <si>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</si>
  <si>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</si>
  <si>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</si>
  <si>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</si>
  <si>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</si>
  <si>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</si>
  <si>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</si>
  <si>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</si>
  <si>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</si>
  <si>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</si>
  <si>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</si>
  <si>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</si>
  <si>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</si>
  <si>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</si>
  <si>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</si>
  <si>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</si>
  <si>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</si>
  <si>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</si>
  <si>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</si>
  <si>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</si>
  <si>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</si>
  <si>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</si>
  <si>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</si>
  <si>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</si>
  <si>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</si>
  <si>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</si>
  <si>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</si>
  <si>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</si>
  <si>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</si>
  <si>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</si>
  <si>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</si>
  <si>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</si>
  <si>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</si>
  <si>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</si>
  <si>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</si>
  <si>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</si>
  <si>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</si>
  <si>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</si>
  <si>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</si>
  <si>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</si>
  <si>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</si>
  <si>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</si>
  <si>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</si>
  <si>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</si>
  <si>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</si>
  <si>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</si>
  <si>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</si>
  <si>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</si>
  <si>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</si>
  <si>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</si>
  <si>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</si>
  <si>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</si>
  <si>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</si>
  <si>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</si>
  <si>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</si>
  <si>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</si>
  <si>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</si>
  <si>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</si>
  <si>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</si>
  <si>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</si>
  <si>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</si>
  <si>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</si>
  <si>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</si>
  <si>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</si>
  <si>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</si>
  <si>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</si>
  <si>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</si>
  <si>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</si>
  <si>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</si>
  <si>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</si>
  <si>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</si>
  <si>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</si>
  <si>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</si>
  <si>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</si>
  <si>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</si>
  <si>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</si>
  <si>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</si>
  <si>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</si>
  <si>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</si>
  <si>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</si>
  <si>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</si>
  <si>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</si>
  <si>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</si>
  <si>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</si>
  <si>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</si>
  <si>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</si>
  <si>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</si>
  <si>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</si>
  <si>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</si>
  <si>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</si>
  <si>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</si>
  <si>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</si>
  <si>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</si>
  <si>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</si>
  <si>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</si>
  <si>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</si>
  <si>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</si>
  <si>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</si>
  <si>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</si>
  <si>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</si>
  <si>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</si>
  <si>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</si>
  <si>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</si>
  <si>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</si>
  <si>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</si>
  <si>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</si>
  <si>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</si>
  <si>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</si>
  <si>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</si>
  <si>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</si>
  <si>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</si>
  <si>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</si>
  <si>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</si>
  <si>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</si>
  <si>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</si>
  <si>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</si>
  <si>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</si>
  <si>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</si>
  <si>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</si>
  <si>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</si>
  <si>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</si>
  <si>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</si>
  <si>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</si>
  <si>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</si>
  <si>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</si>
  <si>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</si>
  <si>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</si>
  <si>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</si>
  <si>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</si>
  <si>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</si>
  <si>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</si>
  <si>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</si>
  <si>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</si>
  <si>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</si>
  <si>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</si>
  <si>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</si>
  <si>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</si>
  <si>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</si>
  <si>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</si>
  <si>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</si>
  <si>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</si>
  <si>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</si>
  <si>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</si>
  <si>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</si>
  <si>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</si>
  <si>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</si>
  <si>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</si>
  <si>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</si>
  <si>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</si>
  <si>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</si>
  <si>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</si>
  <si>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</si>
  <si>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</si>
  <si>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</si>
  <si>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</si>
  <si>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</si>
  <si>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</si>
  <si>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</si>
  <si>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</si>
  <si>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</si>
  <si>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</si>
  <si>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</si>
  <si>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</si>
  <si>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</si>
  <si>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</si>
  <si>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</si>
  <si>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</si>
  <si>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</si>
  <si>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</si>
  <si>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</si>
  <si>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</si>
  <si>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</si>
  <si>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</si>
  <si>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</si>
  <si>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</si>
  <si>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</si>
  <si>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</si>
  <si>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</si>
  <si>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</si>
  <si>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</si>
  <si>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</si>
  <si>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</si>
  <si>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</si>
  <si>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</si>
  <si>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</si>
  <si>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</si>
  <si>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</si>
  <si>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</si>
  <si>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</si>
  <si>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</si>
  <si>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</si>
  <si>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</si>
  <si>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</si>
  <si>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</si>
  <si>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</si>
  <si>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</si>
  <si>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</si>
  <si>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</si>
  <si>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</si>
  <si>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</si>
  <si>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</si>
  <si>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</si>
  <si>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</si>
  <si>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</si>
  <si>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</si>
  <si>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</si>
  <si>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</si>
  <si>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</si>
  <si>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</si>
  <si>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</si>
  <si>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</si>
  <si>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</si>
  <si>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</si>
  <si>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</si>
  <si>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</si>
  <si>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</si>
  <si>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</si>
  <si>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</si>
  <si>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</si>
  <si>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</si>
  <si>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</si>
  <si>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</si>
  <si>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</si>
  <si>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</si>
  <si>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</si>
  <si>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</si>
  <si>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</si>
  <si>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</si>
  <si>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</si>
  <si>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</si>
  <si>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</si>
  <si>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</si>
  <si>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</si>
  <si>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</si>
  <si>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</si>
  <si>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</si>
  <si>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</si>
  <si>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</si>
  <si>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</si>
  <si>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</si>
  <si>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</si>
  <si>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</si>
  <si>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</si>
  <si>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</si>
  <si>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</si>
  <si>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</si>
  <si>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</si>
  <si>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</si>
  <si>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</si>
  <si>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</si>
  <si>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</si>
  <si>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</si>
  <si>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</si>
  <si>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</si>
  <si>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</si>
  <si>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</si>
  <si>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</si>
  <si>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</si>
  <si>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</si>
  <si>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</si>
  <si>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</si>
  <si>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</si>
  <si>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</si>
  <si>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</si>
  <si>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</si>
  <si>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</si>
  <si>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</si>
  <si>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</si>
  <si>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</si>
  <si>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</si>
  <si>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</si>
  <si>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</si>
  <si>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</si>
  <si>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</si>
  <si>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</si>
  <si>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</si>
  <si>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</si>
  <si>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</si>
  <si>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</si>
  <si>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</si>
  <si>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</si>
  <si>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</si>
  <si>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</si>
  <si>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</si>
  <si>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</si>
  <si>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</si>
  <si>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</si>
  <si>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</si>
  <si>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</si>
  <si>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</si>
  <si>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</si>
  <si>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</si>
  <si>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</si>
  <si>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</si>
  <si>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</si>
  <si>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</si>
  <si>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</si>
  <si>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</si>
  <si>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</si>
  <si>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</si>
  <si>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</si>
  <si>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</si>
  <si>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</si>
  <si>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</si>
  <si>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</si>
  <si>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</si>
  <si>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</si>
  <si>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</si>
  <si>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</si>
  <si>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</si>
  <si>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</si>
  <si>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</si>
  <si>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</si>
  <si>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</si>
  <si>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</si>
  <si>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</si>
  <si>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</si>
  <si>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</si>
  <si>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</si>
  <si>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</si>
  <si>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</si>
  <si>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</si>
  <si>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</si>
  <si>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</si>
  <si>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</si>
  <si>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</si>
  <si>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</si>
  <si>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</si>
  <si>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</si>
  <si>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</si>
  <si>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</si>
  <si>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</si>
  <si>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</si>
  <si>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</si>
  <si>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</si>
  <si>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</si>
  <si>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</si>
  <si>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</si>
  <si>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</si>
  <si>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</si>
  <si>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</si>
  <si>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</si>
  <si>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</si>
  <si>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</si>
  <si>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</si>
  <si>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</si>
  <si>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</si>
  <si>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</si>
  <si>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</si>
  <si>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</si>
  <si>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</si>
  <si>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</si>
  <si>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</si>
  <si>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</si>
  <si>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</si>
  <si>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</si>
  <si>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</si>
  <si>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</si>
  <si>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</si>
  <si>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</si>
  <si>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</si>
  <si>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</si>
  <si>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</si>
  <si>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</si>
  <si>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</si>
  <si>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</si>
  <si>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</si>
  <si>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</si>
  <si>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</si>
  <si>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</si>
  <si>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</si>
  <si>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</si>
  <si>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</si>
  <si>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</si>
  <si>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</si>
  <si>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</si>
  <si>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</si>
  <si>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</si>
  <si>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</si>
  <si>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</si>
  <si>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</si>
  <si>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</si>
  <si>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</si>
  <si>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</si>
  <si>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</si>
  <si>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</si>
  <si>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</si>
  <si>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</si>
  <si>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</si>
  <si>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</si>
  <si>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</si>
  <si>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</si>
  <si>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</si>
  <si>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</si>
  <si>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</si>
  <si>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</si>
  <si>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</si>
  <si>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</si>
  <si>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</si>
  <si>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</si>
  <si>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</si>
  <si>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</si>
  <si>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</si>
  <si>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</si>
  <si>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</si>
  <si>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</si>
  <si>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</si>
  <si>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</si>
  <si>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</si>
  <si>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</si>
  <si>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</si>
  <si>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</si>
  <si>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</si>
  <si>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</si>
  <si>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</si>
  <si>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</si>
  <si>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</si>
  <si>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</si>
  <si>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</si>
  <si>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</si>
  <si>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</si>
  <si>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</si>
  <si>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</si>
  <si>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</si>
  <si>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</si>
  <si>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</si>
  <si>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</si>
  <si>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</si>
  <si>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</si>
  <si>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</si>
  <si>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</si>
  <si>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</si>
  <si>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</si>
  <si>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</si>
  <si>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</si>
  <si>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</si>
  <si>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</si>
  <si>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</si>
  <si>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</si>
  <si>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</si>
  <si>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</si>
  <si>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</si>
  <si>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</si>
  <si>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</si>
  <si>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</si>
  <si>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</si>
  <si>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</si>
  <si>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</si>
  <si>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</si>
  <si>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</si>
  <si>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</si>
  <si>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</si>
  <si>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</si>
  <si>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</si>
  <si>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</si>
  <si>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</si>
  <si>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</si>
  <si>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</si>
  <si>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</si>
  <si>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</si>
  <si>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</si>
  <si>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</si>
  <si>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</si>
  <si>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</si>
  <si>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</si>
  <si>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</si>
  <si>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</si>
  <si>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</si>
  <si>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</si>
  <si>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</si>
  <si>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</si>
  <si>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</si>
  <si>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</si>
  <si>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</si>
  <si>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</si>
  <si>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</si>
  <si>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</si>
  <si>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</si>
  <si>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</si>
  <si>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</si>
  <si>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</si>
  <si>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</si>
  <si>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</si>
  <si>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</si>
  <si>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</si>
  <si>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</si>
  <si>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</si>
  <si>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</si>
  <si>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</si>
  <si>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</si>
  <si>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</si>
  <si>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</si>
  <si>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</si>
  <si>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</si>
  <si>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</si>
  <si>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</si>
  <si>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</si>
  <si>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</si>
  <si>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</si>
  <si>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</si>
  <si>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</si>
  <si>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</si>
  <si>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</si>
  <si>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</si>
  <si>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</si>
  <si>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</si>
  <si>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</si>
  <si>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</si>
  <si>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</si>
  <si>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</si>
  <si>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</si>
  <si>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</si>
  <si>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</si>
  <si>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</si>
  <si>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</si>
  <si>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</si>
  <si>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</si>
  <si>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</si>
  <si>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</si>
  <si>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</si>
  <si>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</si>
  <si>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</si>
  <si>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</si>
  <si>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</si>
  <si>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</si>
  <si>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</si>
  <si>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</si>
  <si>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</si>
  <si>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</si>
  <si>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</si>
  <si>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</si>
  <si>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</si>
  <si>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</si>
  <si>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</si>
  <si>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</si>
  <si>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</si>
  <si>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</si>
  <si>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</si>
  <si>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</si>
  <si>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</si>
  <si>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</si>
  <si>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</si>
  <si>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</si>
  <si>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</si>
  <si>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</si>
  <si>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</si>
  <si>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</si>
  <si>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</si>
  <si>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</si>
  <si>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</si>
  <si>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</si>
  <si>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</si>
  <si>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</si>
  <si>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</si>
  <si>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</si>
  <si>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</si>
  <si>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</si>
  <si>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</si>
  <si>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</si>
  <si>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</si>
  <si>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</si>
  <si>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</si>
  <si>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</si>
  <si>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</si>
  <si>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</si>
  <si>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</si>
  <si>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</si>
  <si>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</si>
  <si>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</si>
  <si>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</si>
  <si>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</si>
  <si>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</si>
  <si>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</si>
  <si>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</si>
  <si>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</si>
  <si>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</si>
  <si>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</si>
  <si>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</si>
  <si>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</si>
  <si>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</si>
  <si>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</si>
  <si>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</si>
  <si>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</si>
  <si>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</si>
  <si>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</si>
  <si>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</si>
  <si>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</si>
  <si>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</si>
  <si>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</si>
  <si>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</si>
  <si>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</si>
  <si>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</si>
  <si>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</si>
  <si>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</si>
  <si>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</si>
  <si>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</si>
  <si>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</si>
  <si>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</si>
  <si>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</si>
  <si>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</si>
  <si>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</si>
  <si>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</si>
  <si>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</si>
  <si>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</si>
  <si>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</si>
  <si>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</si>
  <si>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</si>
  <si>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</si>
  <si>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</si>
  <si>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</si>
  <si>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</si>
  <si>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</si>
  <si>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</si>
  <si>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</si>
  <si>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</si>
  <si>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</si>
  <si>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</si>
  <si>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</si>
  <si>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</si>
  <si>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</si>
  <si>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</si>
  <si>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</si>
  <si>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</si>
  <si>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</si>
  <si>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</si>
  <si>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</si>
  <si>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</si>
  <si>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</si>
  <si>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</si>
  <si>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</si>
  <si>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</si>
  <si>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</si>
  <si>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</si>
  <si>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</si>
  <si>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</si>
  <si>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</si>
  <si>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</si>
  <si>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</si>
  <si>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</si>
  <si>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</si>
  <si>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</si>
  <si>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</si>
  <si>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</si>
  <si>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</si>
  <si>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</si>
  <si>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</si>
  <si>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</si>
  <si>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</si>
  <si>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</si>
  <si>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</si>
  <si>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</si>
  <si>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</si>
  <si>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</si>
  <si>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</si>
  <si>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</si>
  <si>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</si>
  <si>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</si>
  <si>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</si>
  <si>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</si>
  <si>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</si>
  <si>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</si>
  <si>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</si>
  <si>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</si>
  <si>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</si>
  <si>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</si>
  <si>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</si>
  <si>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</si>
  <si>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</si>
  <si>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</si>
  <si>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</si>
  <si>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</si>
  <si>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</si>
  <si>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</si>
  <si>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</si>
  <si>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</si>
  <si>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</si>
  <si>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</si>
  <si>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</si>
  <si>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</si>
  <si>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</si>
  <si>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</si>
  <si>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</si>
  <si>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</si>
  <si>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</si>
  <si>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</si>
  <si>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</si>
  <si>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</si>
  <si>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</si>
  <si>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</si>
  <si>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</si>
  <si>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</si>
  <si>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</si>
  <si>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</si>
  <si>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</si>
  <si>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</si>
  <si>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</si>
  <si>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</si>
  <si>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</si>
  <si>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</si>
  <si>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</si>
  <si>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</si>
  <si>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</si>
  <si>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</si>
  <si>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</si>
  <si>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</si>
  <si>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</si>
  <si>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</si>
  <si>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</si>
  <si>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</si>
  <si>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</si>
  <si>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</si>
  <si>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</si>
  <si>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</si>
  <si>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</si>
  <si>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</si>
  <si>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</si>
  <si>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</si>
  <si>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</si>
  <si>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</si>
  <si>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</si>
  <si>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</si>
  <si>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</si>
  <si>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</si>
  <si>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</si>
  <si>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</si>
  <si>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</si>
  <si>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</si>
  <si>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</si>
  <si>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</si>
  <si>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</si>
  <si>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</si>
  <si>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</si>
  <si>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</si>
  <si>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</si>
  <si>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</si>
  <si>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</si>
  <si>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</si>
  <si>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</si>
  <si>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</si>
  <si>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</si>
  <si>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</si>
  <si>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</si>
  <si>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</si>
  <si>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</si>
  <si>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</si>
  <si>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</si>
  <si>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</si>
  <si>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</si>
  <si>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</si>
  <si>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</si>
  <si>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</si>
  <si>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</si>
  <si>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</si>
  <si>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</si>
  <si>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</si>
  <si>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</si>
  <si>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</si>
  <si>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</si>
  <si>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</si>
  <si>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</si>
  <si>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</si>
  <si>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</si>
  <si>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</si>
  <si>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</si>
  <si>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</si>
  <si>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</si>
  <si>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</si>
  <si>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</si>
  <si>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</si>
  <si>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</si>
  <si>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</si>
  <si>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</si>
  <si>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</si>
  <si>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</si>
  <si>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</si>
  <si>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</si>
  <si>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</si>
  <si>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</si>
  <si>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</si>
  <si>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</si>
  <si>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</si>
  <si>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</si>
  <si>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</si>
  <si>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</si>
  <si>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</si>
  <si>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</si>
  <si>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</si>
  <si>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</si>
  <si>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</si>
  <si>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</si>
  <si>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</si>
  <si>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</si>
  <si>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</si>
  <si>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</si>
  <si>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</si>
  <si>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</si>
  <si>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</si>
  <si>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</si>
  <si>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</si>
  <si>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</si>
  <si>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</si>
  <si>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</si>
  <si>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</si>
  <si>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</si>
  <si>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</si>
  <si>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</si>
  <si>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</si>
  <si>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</si>
  <si>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</si>
  <si>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</si>
  <si>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</si>
  <si>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</si>
  <si>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</si>
  <si>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</si>
  <si>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</si>
  <si>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</si>
  <si>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</si>
  <si>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</si>
  <si>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</si>
  <si>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</si>
  <si>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</si>
  <si>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</si>
  <si>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</si>
  <si>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</si>
  <si>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</si>
  <si>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</si>
  <si>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</si>
  <si>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</si>
  <si>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</si>
  <si>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</si>
  <si>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</si>
  <si>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</si>
  <si>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</si>
  <si>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</si>
  <si>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</si>
  <si>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</si>
  <si>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</si>
  <si>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</si>
  <si>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</si>
  <si>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</si>
  <si>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</si>
  <si>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</si>
  <si>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</si>
  <si>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</si>
  <si>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</si>
  <si>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</si>
  <si>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</si>
  <si>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</si>
  <si>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</si>
  <si>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</si>
  <si>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</si>
  <si>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</si>
  <si>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</si>
  <si>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</si>
  <si>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</si>
  <si>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</si>
  <si>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</si>
  <si>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</si>
  <si>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</si>
  <si>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</si>
  <si>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</si>
  <si>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</si>
  <si>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</si>
  <si>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</si>
  <si>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</si>
  <si>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</si>
  <si>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</si>
  <si>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</si>
  <si>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</si>
  <si>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</si>
  <si>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</si>
  <si>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</si>
  <si>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</si>
  <si>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</si>
  <si>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</si>
  <si>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</si>
  <si>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</si>
  <si>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</si>
  <si>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</si>
  <si>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</si>
  <si>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</si>
  <si>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</si>
  <si>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</si>
  <si>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</si>
  <si>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</si>
  <si>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</si>
  <si>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</si>
  <si>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</si>
  <si>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</si>
  <si>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</si>
  <si>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</si>
  <si>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</si>
  <si>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</si>
  <si>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</si>
  <si>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</si>
  <si>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</si>
  <si>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</si>
  <si>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</si>
  <si>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</si>
  <si>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</si>
  <si>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</si>
  <si>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</si>
  <si>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</si>
  <si>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</si>
  <si>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</si>
  <si>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</si>
  <si>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</si>
  <si>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</si>
  <si>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</si>
  <si>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</si>
  <si>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</si>
  <si>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</si>
  <si>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</si>
  <si>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</si>
  <si>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</si>
  <si>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</si>
  <si>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</si>
  <si>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</si>
  <si>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</si>
  <si>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</si>
  <si>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</si>
  <si>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</si>
  <si>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</si>
  <si>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</si>
  <si>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</si>
  <si>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</si>
  <si>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</si>
  <si>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</si>
  <si>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</si>
  <si>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</si>
  <si>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</si>
  <si>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</si>
  <si>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</si>
  <si>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</si>
  <si>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</si>
  <si>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</si>
  <si>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</si>
  <si>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</si>
  <si>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</si>
  <si>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</si>
  <si>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</si>
  <si>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</si>
  <si>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</si>
  <si>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</si>
  <si>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</si>
  <si>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</si>
  <si>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</si>
  <si>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</si>
  <si>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</si>
  <si>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</si>
  <si>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</si>
  <si>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</si>
  <si>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</si>
  <si>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</si>
  <si>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</si>
  <si>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</si>
  <si>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</si>
  <si>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</si>
  <si>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</si>
  <si>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</si>
  <si>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</si>
  <si>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</si>
  <si>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</si>
  <si>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</si>
  <si>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</si>
  <si>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</si>
  <si>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</si>
  <si>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</si>
  <si>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</si>
  <si>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</si>
  <si>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</si>
  <si>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</si>
  <si>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</si>
  <si>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</si>
  <si>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</si>
  <si>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</si>
  <si>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</si>
  <si>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</si>
  <si>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</si>
  <si>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</si>
  <si>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</si>
  <si>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</si>
  <si>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</si>
  <si>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</si>
  <si>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</si>
  <si>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</si>
  <si>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</si>
  <si>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</si>
  <si>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</si>
  <si>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</si>
  <si>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</si>
  <si>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</si>
  <si>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</si>
  <si>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</si>
  <si>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</si>
  <si>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</si>
  <si>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</si>
  <si>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</si>
  <si>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</si>
  <si>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</si>
  <si>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</si>
  <si>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</si>
  <si>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</si>
  <si>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</si>
  <si>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</si>
  <si>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</si>
  <si>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</si>
  <si>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</si>
  <si>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</si>
  <si>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</si>
  <si>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</si>
  <si>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</si>
  <si>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</si>
  <si>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</si>
  <si>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</si>
  <si>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</si>
  <si>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</si>
  <si>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</si>
  <si>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</si>
  <si>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</si>
  <si>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</si>
  <si>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</si>
  <si>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</si>
  <si>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</si>
  <si>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</si>
  <si>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</si>
  <si>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</si>
  <si>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</si>
  <si>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</si>
  <si>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</si>
  <si>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</si>
  <si>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</si>
  <si>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</si>
  <si>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</si>
  <si>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</si>
  <si>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</si>
  <si>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</si>
  <si>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</si>
  <si>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</si>
  <si>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</si>
  <si>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</si>
  <si>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</si>
  <si>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</si>
  <si>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</si>
  <si>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</si>
  <si>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</si>
  <si>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</si>
  <si>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</si>
  <si>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</si>
  <si>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</si>
  <si>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</si>
  <si>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</si>
  <si>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</si>
  <si>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</si>
  <si>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</si>
  <si>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</si>
  <si>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</si>
  <si>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</si>
  <si>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</si>
  <si>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</si>
  <si>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</si>
  <si>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</si>
  <si>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</si>
  <si>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</si>
  <si>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</si>
  <si>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</si>
  <si>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</si>
  <si>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</si>
  <si>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</si>
  <si>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</si>
  <si>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</si>
  <si>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</si>
  <si>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</si>
  <si>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</si>
  <si>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</si>
  <si>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</si>
  <si>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</si>
  <si>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</si>
  <si>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</si>
  <si>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</si>
  <si>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</si>
  <si>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</si>
  <si>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</si>
  <si>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</si>
  <si>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</si>
  <si>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</si>
  <si>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</si>
  <si>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</si>
  <si>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</si>
  <si>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</si>
  <si>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</si>
  <si>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</si>
  <si>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</si>
  <si>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</si>
  <si>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</si>
  <si>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</si>
  <si>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</si>
  <si>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</si>
  <si>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</si>
  <si>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</si>
  <si>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</si>
  <si>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</si>
  <si>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</si>
  <si>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</si>
  <si>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</si>
  <si>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</si>
  <si>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</si>
  <si>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</si>
  <si>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</si>
  <si>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</si>
  <si>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</si>
  <si>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</si>
  <si>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</si>
  <si>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</si>
  <si>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</si>
  <si>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</si>
  <si>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</si>
  <si>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</si>
  <si>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</si>
  <si>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</si>
  <si>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</si>
  <si>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</si>
  <si>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</si>
  <si>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</si>
  <si>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</si>
  <si>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</si>
  <si>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</si>
  <si>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</si>
  <si>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</si>
  <si>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</si>
  <si>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</si>
  <si>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</si>
  <si>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</si>
  <si>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</si>
  <si>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</si>
  <si>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</si>
  <si>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</si>
  <si>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</si>
  <si>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</si>
  <si>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</si>
  <si>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</si>
  <si>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</si>
  <si>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</si>
  <si>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</si>
  <si>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</si>
  <si>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</si>
  <si>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</si>
  <si>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</si>
  <si>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</si>
  <si>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</si>
  <si>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</si>
  <si>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</si>
  <si>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</si>
  <si>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</si>
  <si>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</si>
  <si>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</si>
  <si>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</si>
  <si>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</si>
  <si>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</si>
  <si>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</si>
  <si>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</si>
  <si>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</si>
  <si>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</si>
  <si>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</si>
  <si>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</si>
  <si>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</si>
  <si>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</si>
  <si>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</si>
  <si>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</si>
  <si>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</si>
  <si>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</si>
  <si>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</si>
  <si>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</si>
  <si>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</si>
  <si>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</si>
  <si>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</si>
  <si>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</si>
  <si>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</si>
  <si>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</si>
  <si>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</si>
  <si>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</si>
  <si>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</si>
  <si>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</si>
  <si>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</si>
  <si>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</si>
  <si>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</si>
  <si>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</si>
  <si>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</si>
  <si>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</si>
  <si>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</si>
  <si>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</si>
  <si>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</si>
  <si>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</si>
  <si>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</si>
  <si>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</si>
  <si>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</si>
  <si>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</si>
  <si>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</si>
  <si>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</si>
  <si>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</si>
  <si>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</si>
  <si>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</si>
  <si>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</si>
  <si>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</si>
  <si>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</si>
  <si>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</si>
  <si>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</si>
  <si>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</si>
  <si>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</si>
  <si>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</si>
  <si>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</si>
  <si>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</si>
  <si>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</si>
  <si>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</si>
  <si>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</si>
  <si>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</si>
  <si>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</si>
  <si>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</si>
  <si>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</si>
  <si>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</si>
  <si>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</si>
  <si>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</si>
  <si>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</si>
  <si>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</si>
  <si>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</si>
  <si>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</si>
  <si>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</si>
  <si>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</si>
  <si>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</si>
  <si>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</si>
  <si>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</si>
  <si>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</si>
  <si>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</si>
  <si>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</si>
  <si>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</si>
  <si>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</si>
  <si>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</si>
  <si>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</si>
  <si>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</si>
  <si>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</si>
  <si>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</si>
  <si>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</si>
  <si>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</si>
  <si>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</si>
  <si>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</si>
  <si>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</si>
  <si>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</si>
  <si>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</si>
  <si>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</si>
  <si>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</si>
  <si>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</si>
  <si>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</si>
  <si>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</si>
  <si>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</si>
  <si>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</si>
  <si>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</si>
  <si>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</si>
  <si>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</si>
  <si>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</si>
  <si>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</si>
  <si>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</si>
  <si>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</si>
  <si>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</si>
  <si>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</si>
  <si>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</si>
  <si>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</si>
  <si>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</si>
  <si>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</si>
  <si>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</si>
  <si>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</si>
  <si>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</si>
  <si>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</si>
  <si>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</si>
  <si>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</si>
  <si>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</si>
  <si>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</si>
  <si>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</si>
  <si>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</si>
  <si>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</si>
  <si>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</si>
  <si>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</si>
  <si>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</si>
  <si>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</si>
  <si>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</si>
  <si>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</si>
  <si>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</si>
  <si>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</si>
  <si>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</si>
  <si>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</si>
  <si>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</si>
  <si>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</si>
  <si>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</si>
  <si>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</si>
  <si>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</si>
  <si>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</si>
  <si>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</si>
  <si>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</si>
  <si>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</si>
  <si>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</si>
  <si>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</si>
  <si>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</si>
  <si>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</si>
  <si>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</si>
  <si>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</si>
  <si>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</si>
  <si>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</si>
  <si>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</si>
  <si>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</si>
  <si>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</si>
  <si>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</si>
  <si>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</si>
  <si>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</si>
  <si>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</si>
  <si>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</si>
  <si>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</si>
  <si>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</si>
  <si>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</si>
  <si>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</si>
  <si>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</si>
  <si>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</si>
  <si>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</si>
  <si>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</si>
  <si>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</si>
  <si>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</si>
  <si>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</si>
  <si>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</si>
  <si>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</si>
  <si>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</si>
  <si>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</si>
  <si>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</si>
  <si>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</si>
  <si>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</si>
  <si>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</si>
  <si>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</si>
  <si>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</si>
  <si>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</si>
  <si>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</si>
  <si>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</si>
  <si>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</si>
  <si>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</si>
  <si>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</si>
  <si>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</si>
  <si>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</si>
  <si>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</si>
  <si>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</si>
  <si>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</si>
  <si>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</si>
  <si>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</si>
  <si>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</si>
  <si>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</si>
  <si>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</si>
  <si>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</si>
  <si>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</si>
  <si>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</si>
  <si>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</si>
  <si>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</si>
  <si>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</si>
  <si>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</si>
  <si>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</si>
  <si>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</si>
  <si>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</si>
  <si>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</si>
  <si>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</si>
  <si>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</si>
  <si>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</si>
  <si>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</si>
  <si>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</si>
  <si>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</si>
  <si>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</si>
  <si>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</si>
  <si>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</si>
  <si>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</si>
  <si>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</si>
  <si>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</si>
  <si>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</si>
  <si>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</si>
  <si>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</si>
  <si>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</si>
  <si>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</si>
  <si>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</si>
  <si>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</si>
  <si>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</si>
  <si>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</si>
  <si>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</si>
  <si>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</si>
  <si>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</si>
  <si>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</si>
  <si>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</si>
  <si>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</si>
  <si>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</si>
  <si>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</si>
  <si>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</si>
  <si>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</si>
  <si>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</si>
  <si>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</si>
  <si>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</si>
  <si>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</si>
  <si>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</si>
  <si>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</si>
  <si>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</si>
  <si>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</si>
  <si>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</si>
  <si>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</si>
  <si>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</si>
  <si>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</si>
  <si>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</si>
  <si>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</si>
  <si>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</si>
  <si>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</si>
  <si>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</si>
  <si>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</si>
  <si>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</si>
  <si>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</si>
  <si>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</si>
  <si>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</si>
  <si>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</si>
  <si>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</si>
  <si>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</si>
  <si>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</si>
  <si>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</si>
  <si>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</si>
  <si>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</si>
  <si>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</si>
  <si>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</si>
  <si>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</si>
  <si>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</si>
  <si>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</si>
  <si>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</si>
  <si>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</si>
  <si>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</si>
  <si>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</si>
  <si>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</si>
  <si>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</si>
  <si>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</si>
  <si>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</si>
  <si>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</si>
  <si>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</si>
  <si>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</si>
  <si>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</si>
  <si>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</si>
  <si>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</si>
  <si>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</si>
  <si>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</si>
  <si>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</si>
  <si>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</si>
  <si>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</si>
  <si>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</si>
  <si>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</si>
  <si>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</si>
  <si>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</si>
  <si>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</si>
  <si>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</si>
  <si>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</si>
  <si>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</si>
  <si>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</si>
  <si>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</si>
  <si>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</si>
  <si>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</si>
  <si>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</si>
  <si>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</si>
  <si>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</si>
  <si>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</si>
  <si>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</si>
  <si>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</si>
  <si>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</si>
  <si>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</si>
  <si>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</si>
  <si>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</si>
  <si>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</si>
  <si>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</si>
  <si>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</si>
  <si>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</si>
  <si>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</si>
  <si>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</si>
  <si>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</si>
  <si>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</si>
  <si>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</si>
  <si>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</si>
  <si>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</si>
  <si>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</si>
  <si>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</si>
  <si>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</si>
  <si>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</si>
  <si>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</si>
  <si>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</si>
  <si>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</si>
  <si>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</si>
  <si>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</si>
  <si>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</si>
  <si>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</si>
  <si>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</si>
  <si>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</si>
  <si>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</si>
  <si>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</si>
  <si>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</si>
  <si>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</si>
  <si>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</si>
  <si>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</si>
  <si>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</si>
  <si>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</si>
  <si>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</si>
  <si>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</si>
  <si>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</si>
  <si>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</si>
  <si>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</si>
  <si>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</si>
  <si>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</si>
  <si>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</si>
  <si>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</si>
  <si>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</si>
  <si>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</si>
  <si>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</si>
  <si>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</si>
  <si>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</si>
  <si>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</si>
  <si>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</si>
  <si>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</si>
  <si>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</si>
  <si>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</si>
  <si>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</si>
  <si>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</si>
  <si>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</si>
  <si>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</si>
  <si>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</si>
  <si>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</si>
  <si>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</si>
  <si>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</si>
  <si>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</si>
  <si>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</si>
  <si>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</si>
  <si>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</si>
  <si>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</si>
  <si>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</si>
  <si>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</si>
  <si>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</si>
  <si>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</si>
  <si>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</si>
  <si>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</si>
  <si>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</si>
  <si>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</si>
  <si>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</si>
  <si>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</si>
  <si>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</si>
  <si>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</si>
  <si>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</si>
  <si>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</si>
  <si>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</si>
  <si>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</si>
  <si>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</si>
  <si>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</si>
  <si>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</si>
  <si>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</si>
  <si>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</si>
  <si>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</si>
  <si>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</si>
  <si>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</si>
  <si>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</si>
  <si>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</si>
  <si>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</si>
  <si>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</si>
  <si>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</si>
  <si>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</si>
  <si>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</si>
  <si>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</si>
  <si>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</si>
  <si>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</si>
  <si>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</si>
  <si>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</si>
  <si>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</si>
  <si>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</si>
  <si>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</si>
  <si>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</si>
  <si>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</si>
  <si>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</si>
  <si>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</si>
  <si>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</si>
  <si>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</si>
  <si>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</si>
  <si>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</si>
  <si>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</si>
  <si>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</si>
  <si>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</si>
  <si>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</si>
  <si>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</si>
  <si>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</si>
  <si>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</si>
  <si>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</si>
  <si>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</si>
  <si>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</si>
  <si>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</si>
  <si>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</si>
  <si>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</si>
  <si>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</si>
  <si>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</si>
  <si>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</si>
  <si>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</si>
  <si>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</si>
  <si>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</si>
  <si>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</si>
  <si>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</si>
  <si>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</si>
  <si>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</si>
  <si>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</si>
  <si>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</si>
  <si>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</si>
  <si>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</si>
  <si>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</si>
  <si>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</si>
  <si>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</si>
  <si>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</si>
  <si>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</si>
  <si>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</si>
  <si>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</si>
  <si>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</si>
  <si>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</si>
  <si>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</si>
  <si>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</si>
  <si>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</si>
  <si>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</si>
  <si>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</si>
  <si>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</si>
  <si>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</si>
  <si>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</si>
  <si>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</si>
  <si>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</si>
  <si>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</si>
  <si>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</si>
  <si>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</si>
  <si>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</si>
  <si>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</si>
  <si>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</si>
  <si>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</si>
  <si>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</si>
  <si>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</si>
  <si>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</si>
  <si>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</si>
  <si>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</si>
  <si>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</si>
  <si>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</si>
  <si>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</si>
  <si>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</si>
  <si>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</si>
  <si>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</si>
  <si>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</si>
  <si>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</si>
  <si>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</si>
  <si>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</si>
  <si>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</si>
  <si>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</si>
  <si>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</si>
  <si>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</si>
  <si>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</si>
  <si>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</si>
  <si>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</si>
  <si>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</si>
  <si>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</si>
  <si>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</si>
  <si>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</si>
  <si>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</si>
  <si>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</si>
  <si>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</si>
  <si>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</si>
  <si>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</si>
  <si>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</si>
  <si>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</si>
  <si>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</si>
  <si>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</si>
  <si>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</si>
  <si>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</si>
  <si>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</si>
  <si>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</si>
  <si>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</si>
  <si>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</si>
  <si>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</si>
  <si>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</si>
  <si>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</si>
  <si>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</si>
  <si>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</si>
  <si>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</si>
  <si>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</si>
  <si>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</si>
  <si>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</si>
  <si>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</si>
  <si>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</si>
  <si>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</si>
  <si>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</si>
  <si>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</si>
  <si>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</si>
  <si>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</si>
  <si>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</si>
  <si>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</si>
  <si>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</si>
  <si>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</si>
  <si>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</si>
  <si>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</si>
  <si>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</si>
  <si>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</si>
  <si>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</si>
  <si>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</si>
  <si>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</si>
  <si>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</si>
  <si>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</si>
  <si>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</si>
  <si>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</si>
  <si>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</si>
  <si>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</si>
  <si>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</si>
  <si>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</si>
  <si>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</si>
  <si>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</si>
  <si>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</si>
  <si>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</si>
  <si>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</si>
  <si>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</si>
  <si>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</si>
  <si>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</si>
  <si>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</si>
  <si>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</si>
  <si>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</si>
  <si>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</si>
  <si>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</si>
  <si>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</si>
  <si>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</si>
  <si>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</si>
  <si>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</si>
  <si>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</si>
  <si>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</si>
  <si>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</si>
  <si>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</si>
  <si>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</si>
  <si>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</si>
  <si>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</si>
  <si>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</si>
  <si>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</si>
  <si>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</si>
  <si>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</si>
  <si>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</si>
  <si>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</si>
  <si>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</si>
  <si>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</si>
  <si>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</si>
  <si>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</si>
  <si>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</si>
  <si>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</si>
  <si>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</si>
  <si>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</si>
  <si>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</si>
  <si>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</si>
  <si>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</si>
  <si>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</si>
  <si>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</si>
  <si>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</si>
  <si>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</si>
  <si>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</si>
  <si>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</si>
  <si>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</si>
  <si>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</si>
  <si>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</si>
  <si>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</si>
  <si>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</si>
  <si>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</si>
  <si>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</si>
  <si>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</si>
  <si>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</si>
  <si>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</si>
  <si>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</si>
  <si>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</si>
  <si>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</si>
  <si>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</si>
  <si>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</si>
  <si>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</si>
  <si>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</si>
  <si>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</si>
  <si>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</si>
  <si>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</si>
  <si>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</si>
  <si>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</si>
  <si>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</si>
  <si>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</si>
  <si>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</si>
  <si>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</si>
  <si>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</si>
  <si>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</si>
  <si>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</si>
  <si>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</si>
  <si>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</si>
  <si>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</si>
  <si>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</si>
  <si>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</si>
  <si>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</si>
  <si>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</si>
  <si>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</si>
  <si>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</si>
  <si>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</si>
  <si>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</si>
  <si>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</si>
  <si>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</si>
  <si>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</si>
  <si>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</si>
  <si>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</si>
  <si>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</si>
  <si>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</si>
  <si>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</si>
  <si>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</si>
  <si>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</si>
  <si>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</si>
  <si>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</si>
  <si>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</si>
  <si>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</si>
  <si>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</si>
  <si>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</si>
  <si>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</si>
  <si>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</si>
  <si>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</si>
  <si>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</si>
  <si>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</si>
  <si>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</si>
  <si>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</si>
  <si>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</si>
  <si>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</si>
  <si>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</si>
  <si>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</si>
  <si>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</si>
  <si>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</si>
  <si>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</si>
  <si>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</si>
  <si>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</si>
  <si>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</si>
  <si>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</si>
  <si>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</si>
  <si>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</si>
  <si>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</si>
  <si>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</si>
  <si>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</si>
  <si>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</si>
  <si>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</si>
  <si>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</si>
  <si>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</si>
  <si>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</si>
  <si>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</si>
  <si>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</si>
  <si>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</si>
  <si>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</si>
  <si>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</si>
  <si>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</si>
  <si>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</si>
  <si>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</si>
  <si>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</si>
  <si>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</si>
  <si>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</si>
  <si>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</si>
  <si>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</si>
  <si>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</si>
  <si>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</si>
  <si>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</si>
  <si>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</si>
  <si>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</si>
  <si>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</si>
  <si>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</si>
  <si>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</si>
  <si>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</si>
  <si>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</si>
  <si>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</si>
  <si>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</si>
  <si>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</si>
  <si>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</si>
  <si>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</si>
  <si>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</si>
  <si>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</si>
  <si>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</si>
  <si>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</si>
  <si>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</si>
  <si>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</si>
  <si>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</si>
  <si>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</si>
  <si>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</si>
  <si>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</si>
  <si>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</si>
  <si>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</si>
  <si>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</si>
  <si>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</si>
  <si>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</si>
  <si>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</si>
  <si>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</si>
  <si>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</si>
  <si>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</si>
  <si>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</si>
  <si>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</si>
  <si>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</si>
  <si>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</si>
  <si>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</si>
  <si>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</si>
  <si>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</si>
  <si>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</si>
  <si>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</si>
  <si>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</si>
  <si>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</si>
  <si>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</si>
  <si>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</si>
  <si>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</si>
  <si>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</si>
  <si>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</si>
  <si>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</si>
  <si>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</si>
  <si>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</si>
  <si>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</si>
  <si>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</si>
  <si>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</si>
  <si>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</si>
  <si>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</si>
  <si>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</si>
  <si>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</si>
  <si>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</si>
  <si>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</si>
  <si>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</si>
  <si>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</si>
  <si>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</si>
  <si>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</si>
  <si>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</si>
  <si>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</si>
  <si>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</si>
  <si>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</si>
  <si>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</si>
  <si>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</si>
  <si>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</si>
  <si>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</si>
  <si>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</si>
  <si>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</si>
  <si>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</si>
  <si>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</si>
  <si>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</si>
  <si>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</si>
  <si>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</si>
  <si>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</si>
  <si>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</si>
  <si>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</si>
  <si>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</si>
  <si>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</si>
  <si>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</si>
  <si>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</si>
  <si>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</si>
  <si>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</si>
  <si>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</si>
  <si>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</si>
  <si>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</si>
  <si>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</si>
  <si>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</si>
  <si>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</si>
  <si>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</si>
  <si>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</si>
  <si>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</si>
  <si>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</si>
  <si>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</si>
  <si>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</si>
  <si>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</si>
  <si>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</si>
  <si>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</si>
  <si>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</si>
  <si>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</si>
  <si>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</si>
  <si>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</si>
  <si>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</si>
  <si>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</si>
  <si>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</si>
  <si>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</si>
  <si>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</si>
  <si>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</si>
  <si>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</si>
  <si>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</si>
  <si>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</si>
  <si>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</si>
  <si>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</si>
  <si>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</si>
  <si>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</si>
  <si>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</si>
  <si>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</si>
  <si>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</si>
  <si>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</si>
  <si>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</si>
  <si>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</si>
  <si>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</si>
  <si>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</si>
  <si>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</si>
  <si>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</si>
  <si>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</si>
  <si>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</si>
  <si>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</si>
  <si>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</si>
  <si>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</si>
  <si>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</si>
  <si>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</si>
  <si>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</si>
  <si>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</si>
  <si>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</si>
  <si>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</si>
  <si>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</si>
  <si>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</si>
  <si>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</si>
  <si>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</si>
  <si>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</si>
  <si>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</si>
  <si>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</si>
  <si>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</si>
  <si>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</si>
  <si>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</si>
  <si>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</si>
  <si>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</si>
  <si>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</si>
  <si>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</si>
  <si>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</si>
  <si>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</si>
  <si>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</si>
  <si>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</si>
  <si>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</si>
  <si>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</si>
  <si>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</si>
  <si>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</si>
  <si>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</si>
  <si>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</si>
  <si>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</si>
  <si>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</si>
  <si>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</si>
  <si>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</si>
  <si>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</si>
  <si>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</si>
  <si>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</si>
  <si>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</si>
  <si>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</si>
  <si>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</si>
  <si>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</si>
  <si>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</si>
  <si>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</si>
  <si>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</si>
  <si>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</si>
  <si>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</si>
  <si>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</si>
  <si>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</si>
  <si>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</si>
  <si>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</si>
  <si>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</si>
  <si>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</si>
  <si>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</si>
  <si>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</si>
  <si>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</si>
  <si>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</si>
  <si>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</si>
  <si>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</si>
  <si>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</si>
  <si>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</si>
  <si>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</si>
  <si>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</si>
  <si>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</si>
  <si>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</si>
  <si>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</si>
  <si>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</si>
  <si>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</si>
  <si>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</si>
  <si>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</si>
  <si>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</si>
  <si>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</si>
  <si>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</si>
  <si>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</si>
  <si>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</si>
  <si>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</si>
  <si>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</si>
  <si>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</si>
  <si>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</si>
  <si>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</si>
  <si>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</si>
  <si>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</si>
  <si>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</si>
  <si>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</si>
  <si>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</si>
  <si>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</si>
  <si>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</si>
  <si>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</si>
  <si>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</si>
  <si>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</si>
  <si>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</si>
  <si>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</si>
  <si>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</si>
  <si>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</si>
  <si>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</si>
  <si>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</si>
  <si>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</si>
  <si>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</si>
  <si>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</si>
  <si>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</si>
  <si>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</si>
  <si>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</si>
  <si>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</si>
  <si>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</si>
  <si>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</si>
  <si>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</si>
  <si>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</si>
  <si>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</si>
  <si>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</si>
  <si>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</si>
  <si>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</si>
  <si>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</si>
  <si>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</si>
  <si>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</si>
  <si>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</si>
  <si>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</si>
  <si>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</si>
  <si>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</si>
  <si>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</si>
  <si>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</si>
  <si>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</si>
  <si>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</si>
  <si>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</si>
  <si>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</si>
  <si>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</si>
  <si>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</si>
  <si>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</si>
  <si>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</si>
  <si>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</si>
  <si>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</si>
  <si>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</si>
  <si>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</si>
  <si>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</si>
  <si>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</si>
  <si>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</si>
  <si>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</si>
  <si>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</si>
  <si>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</si>
  <si>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</si>
  <si>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</si>
  <si>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</si>
  <si>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</si>
  <si>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</si>
  <si>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</si>
  <si>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</si>
  <si>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</si>
  <si>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</si>
  <si>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</si>
  <si>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</si>
  <si>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</si>
  <si>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</si>
  <si>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</si>
  <si>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</si>
  <si>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</si>
  <si>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</si>
  <si>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</si>
  <si>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</si>
  <si>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</si>
  <si>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</si>
  <si>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</si>
  <si>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</si>
  <si>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</si>
  <si>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</si>
  <si>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</si>
  <si>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</si>
  <si>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</si>
  <si>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</si>
  <si>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</si>
  <si>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</si>
  <si>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</si>
  <si>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</si>
  <si>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</si>
  <si>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</si>
  <si>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</si>
  <si>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</si>
  <si>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</si>
  <si>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</si>
  <si>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</si>
  <si>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</si>
  <si>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</si>
  <si>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</si>
  <si>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</si>
  <si>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</si>
  <si>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</si>
  <si>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</si>
  <si>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</si>
  <si>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</si>
  <si>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</si>
  <si>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</si>
  <si>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</si>
  <si>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</si>
  <si>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</si>
  <si>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</si>
  <si>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</si>
  <si>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</si>
  <si>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</si>
  <si>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</si>
  <si>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</si>
  <si>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</si>
  <si>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</si>
  <si>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</si>
  <si>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</si>
  <si>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</si>
  <si>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</si>
  <si>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</si>
  <si>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</si>
  <si>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</si>
  <si>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</si>
  <si>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</si>
  <si>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</si>
  <si>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</si>
  <si>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</si>
  <si>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</si>
  <si>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</si>
  <si>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</si>
  <si>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</si>
  <si>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</si>
  <si>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</si>
  <si>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</si>
  <si>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</si>
  <si>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</si>
  <si>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</si>
  <si>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</si>
  <si>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</si>
  <si>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</si>
  <si>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</si>
  <si>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</si>
  <si>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</si>
  <si>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</si>
  <si>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</si>
  <si>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</si>
  <si>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</si>
  <si>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</si>
  <si>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</si>
  <si>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</si>
  <si>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</si>
  <si>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</si>
  <si>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</si>
  <si>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</si>
  <si>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</si>
  <si>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</si>
  <si>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</si>
  <si>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</si>
  <si>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</si>
  <si>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</si>
  <si>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</si>
  <si>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</si>
  <si>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</si>
  <si>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</si>
  <si>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</si>
  <si>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</si>
  <si>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</si>
  <si>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</si>
  <si>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</si>
  <si>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</si>
  <si>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</si>
  <si>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</si>
  <si>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</si>
  <si>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</si>
  <si>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</si>
  <si>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</si>
  <si>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</si>
  <si>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</si>
  <si>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</si>
  <si>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</si>
  <si>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</si>
  <si>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</si>
  <si>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</si>
  <si>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</si>
  <si>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</si>
  <si>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</si>
  <si>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</si>
  <si>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</si>
  <si>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</si>
  <si>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</si>
  <si>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</si>
  <si>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</si>
  <si>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</si>
  <si>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</si>
  <si>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</si>
  <si>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</si>
  <si>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</si>
  <si>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</si>
  <si>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</si>
  <si>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</si>
  <si>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</si>
  <si>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</si>
  <si>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</si>
  <si>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</si>
  <si>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</si>
  <si>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</si>
  <si>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</si>
  <si>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</si>
  <si>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</si>
  <si>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</si>
  <si>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</si>
  <si>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</si>
  <si>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</si>
  <si>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</si>
  <si>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</si>
  <si>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</si>
  <si>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</si>
  <si>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</si>
  <si>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</si>
  <si>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</si>
  <si>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</si>
  <si>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</si>
  <si>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</si>
  <si>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</si>
  <si>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</si>
  <si>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</si>
  <si>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</si>
  <si>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</si>
  <si>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</si>
  <si>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</si>
  <si>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</si>
  <si>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</si>
  <si>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</si>
  <si>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</si>
  <si>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</si>
  <si>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</si>
  <si>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</si>
  <si>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</si>
  <si>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</si>
  <si>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</si>
  <si>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</si>
  <si>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</si>
  <si>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</si>
  <si>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</si>
  <si>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</si>
  <si>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</si>
  <si>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</si>
  <si>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</si>
  <si>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</si>
  <si>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</si>
  <si>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</si>
  <si>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</si>
  <si>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</si>
  <si>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</si>
  <si>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</si>
  <si>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</si>
  <si>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</si>
  <si>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</si>
  <si>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</si>
  <si>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</si>
  <si>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</si>
  <si>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</si>
  <si>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</si>
  <si>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</si>
  <si>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</si>
  <si>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</si>
  <si>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</si>
  <si>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</si>
  <si>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</si>
  <si>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</si>
  <si>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</si>
  <si>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</si>
  <si>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</si>
  <si>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</si>
  <si>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</si>
  <si>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</si>
  <si>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</si>
  <si>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</si>
  <si>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</si>
  <si>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</si>
  <si>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</si>
  <si>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</si>
  <si>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</si>
  <si>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</si>
  <si>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</si>
  <si>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</si>
  <si>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</si>
  <si>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</si>
  <si>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</si>
  <si>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</si>
  <si>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</si>
  <si>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</si>
  <si>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</si>
  <si>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</si>
  <si>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</si>
  <si>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</si>
  <si>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</si>
  <si>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</si>
  <si>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</si>
  <si>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</si>
  <si>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</si>
  <si>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</si>
  <si>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</si>
  <si>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</si>
  <si>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</si>
  <si>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</si>
  <si>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</si>
  <si>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</si>
  <si>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</si>
  <si>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</si>
  <si>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</si>
  <si>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</si>
  <si>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</si>
  <si>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</si>
  <si>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</si>
  <si>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</si>
  <si>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</si>
  <si>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</si>
  <si>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</si>
  <si>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</si>
  <si>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</si>
  <si>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</si>
  <si>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</si>
  <si>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</si>
  <si>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</si>
  <si>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</si>
  <si>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</si>
  <si>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</si>
  <si>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</si>
  <si>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</si>
  <si>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</si>
  <si>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</si>
  <si>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</si>
  <si>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</si>
  <si>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</si>
  <si>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</si>
  <si>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</si>
  <si>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</si>
  <si>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</si>
  <si>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</si>
  <si>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</si>
  <si>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</si>
  <si>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</si>
  <si>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</si>
  <si>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</si>
  <si>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</si>
  <si>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</si>
  <si>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</si>
  <si>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</si>
  <si>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</si>
  <si>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</si>
  <si>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</si>
  <si>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</si>
  <si>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</si>
  <si>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</si>
  <si>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</si>
  <si>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</si>
  <si>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</si>
  <si>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</si>
  <si>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</si>
  <si>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</si>
  <si>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</si>
  <si>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</si>
  <si>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</si>
  <si>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</si>
  <si>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</si>
  <si>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</si>
  <si>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</si>
  <si>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</si>
  <si>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</si>
  <si>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</si>
  <si>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</si>
  <si>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</si>
  <si>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</si>
  <si>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</si>
  <si>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</si>
  <si>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</si>
  <si>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</si>
  <si>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</si>
  <si>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</si>
  <si>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</si>
  <si>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</si>
  <si>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</si>
  <si>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</si>
  <si>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</si>
  <si>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</si>
  <si>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</si>
  <si>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</si>
  <si>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</si>
  <si>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</si>
  <si>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</si>
  <si>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</si>
  <si>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</si>
  <si>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</si>
  <si>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</si>
  <si>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</si>
  <si>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</si>
  <si>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</si>
  <si>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</si>
  <si>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</si>
  <si>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</si>
  <si>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</si>
  <si>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</si>
  <si>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</si>
  <si>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</si>
  <si>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</si>
  <si>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</si>
  <si>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</si>
  <si>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</si>
  <si>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</si>
  <si>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</si>
  <si>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</si>
  <si>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</si>
  <si>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</si>
  <si>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</si>
  <si>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</si>
  <si>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</si>
  <si>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</si>
  <si>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</si>
  <si>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</si>
  <si>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</si>
  <si>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</si>
  <si>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</si>
  <si>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</si>
  <si>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</si>
  <si>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</si>
  <si>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</si>
  <si>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</si>
  <si>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</si>
  <si>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</si>
  <si>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</si>
  <si>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</si>
  <si>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</si>
  <si>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</si>
  <si>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</si>
  <si>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</si>
  <si>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</si>
  <si>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</si>
  <si>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</si>
  <si>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</si>
  <si>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</si>
  <si>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</si>
  <si>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</si>
  <si>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</si>
  <si>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</si>
  <si>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</si>
  <si>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</si>
  <si>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</si>
  <si>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</si>
  <si>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</si>
  <si>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</si>
  <si>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</si>
  <si>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</si>
  <si>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</si>
  <si>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</si>
  <si>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</si>
  <si>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</si>
  <si>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</si>
  <si>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</si>
  <si>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</si>
  <si>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</si>
  <si>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</si>
  <si>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</si>
  <si>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</si>
  <si>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</si>
  <si>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</si>
  <si>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</si>
  <si>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</si>
  <si>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</si>
  <si>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</si>
  <si>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</si>
  <si>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</si>
  <si>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</si>
  <si>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</si>
  <si>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</si>
  <si>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</si>
  <si>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</si>
  <si>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</si>
  <si>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</si>
  <si>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</si>
  <si>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</si>
  <si>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</si>
  <si>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</si>
  <si>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</si>
  <si>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</si>
  <si>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</si>
  <si>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</si>
  <si>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</si>
  <si>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</si>
  <si>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</si>
  <si>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</si>
  <si>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</si>
  <si>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</si>
  <si>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</si>
  <si>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</si>
  <si>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</si>
  <si>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</si>
  <si>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</si>
  <si>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</si>
  <si>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</si>
  <si>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</si>
  <si>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</si>
  <si>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</si>
  <si>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</si>
  <si>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</si>
  <si>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</si>
  <si>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</si>
  <si>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</si>
  <si>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</si>
  <si>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</si>
  <si>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</si>
  <si>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</si>
  <si>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</si>
  <si>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</si>
  <si>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</si>
  <si>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</si>
  <si>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</si>
  <si>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</si>
  <si>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</si>
  <si>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</si>
  <si>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</si>
  <si>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</si>
  <si>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</si>
  <si>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</si>
  <si>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</si>
  <si>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</si>
  <si>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</si>
  <si>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</si>
  <si>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</si>
  <si>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</si>
  <si>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</si>
  <si>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</si>
  <si>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</si>
  <si>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</si>
  <si>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</si>
  <si>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</si>
  <si>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</si>
  <si>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</si>
  <si>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</si>
  <si>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</si>
  <si>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</si>
  <si>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</si>
  <si>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</si>
  <si>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</si>
  <si>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</si>
  <si>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</si>
  <si>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</si>
  <si>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</si>
  <si>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</si>
  <si>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</si>
  <si>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</si>
  <si>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</si>
  <si>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</si>
  <si>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</si>
  <si>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</si>
  <si>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</si>
  <si>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</si>
  <si>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</si>
  <si>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</si>
  <si>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</si>
  <si>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</si>
  <si>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</si>
  <si>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</si>
  <si>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</si>
  <si>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</si>
  <si>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</si>
  <si>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</si>
  <si>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</si>
  <si>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</si>
  <si>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</si>
  <si>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</si>
  <si>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</si>
  <si>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</si>
  <si>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</si>
  <si>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</si>
  <si>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</si>
  <si>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</si>
  <si>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</si>
  <si>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</si>
  <si>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</si>
  <si>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</si>
  <si>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</si>
  <si>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</si>
  <si>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</si>
  <si>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</si>
  <si>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</si>
  <si>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</si>
  <si>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</si>
  <si>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</si>
  <si>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</si>
  <si>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</si>
  <si>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</si>
  <si>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</si>
  <si>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</si>
  <si>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</si>
  <si>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</si>
  <si>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</si>
  <si>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</si>
  <si>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</si>
  <si>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</si>
  <si>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</si>
  <si>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</si>
  <si>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</si>
  <si>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</si>
  <si>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</si>
  <si>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</si>
  <si>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</si>
  <si>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</si>
  <si>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</si>
  <si>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</si>
  <si>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</si>
  <si>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</si>
  <si>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</si>
  <si>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</si>
  <si>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</si>
  <si>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</si>
  <si>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</si>
  <si>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</si>
  <si>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</si>
  <si>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</si>
  <si>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</si>
  <si>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</si>
  <si>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</si>
  <si>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</si>
  <si>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</si>
  <si>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</si>
  <si>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</si>
  <si>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</si>
  <si>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</si>
  <si>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</si>
  <si>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</si>
  <si>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</si>
  <si>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</si>
  <si>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</si>
  <si>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</si>
  <si>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</si>
  <si>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</si>
  <si>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</si>
  <si>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</si>
  <si>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</si>
  <si>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</si>
  <si>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</si>
  <si>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</si>
  <si>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</si>
  <si>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</si>
  <si>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</si>
  <si>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</si>
  <si>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</si>
  <si>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</si>
  <si>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</si>
  <si>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</si>
  <si>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</si>
  <si>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</si>
  <si>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</si>
  <si>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</si>
  <si>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</si>
  <si>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</si>
  <si>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</si>
  <si>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</si>
  <si>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</si>
  <si>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</si>
  <si>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</si>
  <si>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</si>
  <si>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</si>
  <si>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</si>
  <si>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</si>
  <si>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</si>
  <si>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</si>
  <si>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</si>
  <si>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</si>
  <si>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</si>
  <si>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</si>
  <si>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</si>
  <si>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</si>
  <si>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</si>
  <si>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</si>
  <si>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</si>
  <si>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</si>
  <si>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</si>
  <si>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</si>
  <si>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</si>
  <si>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</si>
  <si>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</si>
  <si>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</si>
  <si>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</si>
  <si>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</si>
  <si>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</si>
  <si>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</si>
  <si>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</si>
  <si>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</si>
  <si>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</si>
  <si>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</si>
  <si>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</si>
  <si>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</si>
  <si>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</si>
  <si>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</si>
  <si>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</si>
  <si>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</si>
  <si>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</si>
  <si>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</si>
  <si>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</si>
  <si>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</si>
  <si>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</si>
  <si>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</si>
  <si>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</si>
  <si>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</si>
  <si>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</si>
  <si>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</si>
  <si>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</si>
  <si>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</si>
  <si>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</si>
  <si>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</si>
  <si>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</si>
  <si>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</si>
  <si>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</si>
  <si>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</si>
  <si>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</si>
  <si>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</si>
  <si>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</si>
  <si>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</si>
  <si>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</si>
  <si>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</si>
  <si>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</si>
  <si>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</si>
  <si>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</si>
  <si>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</si>
  <si>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</si>
  <si>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</si>
  <si>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</si>
  <si>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</si>
  <si>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</si>
  <si>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</si>
  <si>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</si>
  <si>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</si>
  <si>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</si>
  <si>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</si>
  <si>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</si>
  <si>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</si>
  <si>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</si>
  <si>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</si>
  <si>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</si>
  <si>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</si>
  <si>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</si>
  <si>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</si>
  <si>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</si>
  <si>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</si>
  <si>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</si>
  <si>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</si>
  <si>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</si>
  <si>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</si>
  <si>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</si>
  <si>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</si>
  <si>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</si>
  <si>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</si>
  <si>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</si>
  <si>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</si>
  <si>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</si>
  <si>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</si>
  <si>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</si>
  <si>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</si>
  <si>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</si>
  <si>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</si>
  <si>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</si>
  <si>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</si>
  <si>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</si>
  <si>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</si>
  <si>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</si>
  <si>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</si>
  <si>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</si>
  <si>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</si>
  <si>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</si>
  <si>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</si>
  <si>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</si>
  <si>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</si>
  <si>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</si>
  <si>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</si>
  <si>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</si>
  <si>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</si>
  <si>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</si>
  <si>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</si>
  <si>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</si>
  <si>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</si>
  <si>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</si>
  <si>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</si>
  <si>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</si>
  <si>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</si>
  <si>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</si>
  <si>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</si>
  <si>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</si>
  <si>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</si>
  <si>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</si>
  <si>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</si>
  <si>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</si>
  <si>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</si>
  <si>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</si>
  <si>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</si>
  <si>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</si>
  <si>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</si>
  <si>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</si>
  <si>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</si>
  <si>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</si>
  <si>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</si>
  <si>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</si>
  <si>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</si>
  <si>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</si>
  <si>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</si>
  <si>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</si>
  <si>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</si>
  <si>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</si>
  <si>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</si>
  <si>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</si>
  <si>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</si>
  <si>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</si>
  <si>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</si>
  <si>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</si>
  <si>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</si>
  <si>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</si>
  <si>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</si>
  <si>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</si>
  <si>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</si>
  <si>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</si>
  <si>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</si>
  <si>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</si>
  <si>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</si>
  <si>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</si>
  <si>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</si>
  <si>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</si>
  <si>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</si>
  <si>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</si>
  <si>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</si>
  <si>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</si>
  <si>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</si>
  <si>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</si>
  <si>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</si>
  <si>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</si>
  <si>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</si>
  <si>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</si>
  <si>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</si>
  <si>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</si>
  <si>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</si>
  <si>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</si>
  <si>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</si>
  <si>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</si>
  <si>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</si>
  <si>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</si>
  <si>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</si>
  <si>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</si>
  <si>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</si>
  <si>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</si>
  <si>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</si>
  <si>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</si>
  <si>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</si>
  <si>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</si>
  <si>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</si>
  <si>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</si>
  <si>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</si>
  <si>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</si>
  <si>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</si>
  <si>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</si>
  <si>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</si>
  <si>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</si>
  <si>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</si>
  <si>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</si>
  <si>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</si>
  <si>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</si>
  <si>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</si>
  <si>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</si>
  <si>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</si>
  <si>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</si>
  <si>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</si>
  <si>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</si>
  <si>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</si>
  <si>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</si>
  <si>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</si>
  <si>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</si>
  <si>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</si>
  <si>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</si>
  <si>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</si>
  <si>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</si>
  <si>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</si>
  <si>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</si>
  <si>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</si>
  <si>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</si>
  <si>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</si>
  <si>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</si>
  <si>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</si>
  <si>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</si>
  <si>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</si>
  <si>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</si>
  <si>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</si>
  <si>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</si>
  <si>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</si>
  <si>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</si>
  <si>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</si>
  <si>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</si>
  <si>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</si>
  <si>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</si>
  <si>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</si>
  <si>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</si>
  <si>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</si>
  <si>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</si>
  <si>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</si>
  <si>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</si>
  <si>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</si>
  <si>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</si>
  <si>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</si>
  <si>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</si>
  <si>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</si>
  <si>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</si>
  <si>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</si>
  <si>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</si>
  <si>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</si>
  <si>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</si>
  <si>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</si>
  <si>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</si>
  <si>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</si>
  <si>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</si>
  <si>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</si>
  <si>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</si>
  <si>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</si>
  <si>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</si>
  <si>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</si>
  <si>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</si>
  <si>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</si>
  <si>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</si>
  <si>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</si>
  <si>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</si>
  <si>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</si>
  <si>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</si>
  <si>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</si>
  <si>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</si>
  <si>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</si>
  <si>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</si>
  <si>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</si>
  <si>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</si>
  <si>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</si>
  <si>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</si>
  <si>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</si>
  <si>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</si>
  <si>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</si>
  <si>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</si>
  <si>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</si>
  <si>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</si>
  <si>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</si>
  <si>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</si>
  <si>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</si>
  <si>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</si>
  <si>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</si>
  <si>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</si>
  <si>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</si>
  <si>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</si>
  <si>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</si>
  <si>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</si>
  <si>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</si>
  <si>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</si>
  <si>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</si>
  <si>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</si>
  <si>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</si>
  <si>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</si>
  <si>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</si>
  <si>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</si>
  <si>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</si>
  <si>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</si>
  <si>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</si>
  <si>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</si>
  <si>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</si>
  <si>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</si>
  <si>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</si>
  <si>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</si>
  <si>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</si>
  <si>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</si>
  <si>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</si>
  <si>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</si>
  <si>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</si>
  <si>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</si>
  <si>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</si>
  <si>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</si>
  <si>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</si>
  <si>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</si>
  <si>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</si>
  <si>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</si>
  <si>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</si>
  <si>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</si>
  <si>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</si>
  <si>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</si>
  <si>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</si>
  <si>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</si>
  <si>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</si>
  <si>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</si>
  <si>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</si>
  <si>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</si>
  <si>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</si>
  <si>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</si>
  <si>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</si>
  <si>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</si>
  <si>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</si>
  <si>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</si>
  <si>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</si>
  <si>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</si>
  <si>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</si>
  <si>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</si>
  <si>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</si>
  <si>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</si>
  <si>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</si>
  <si>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</si>
  <si>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</si>
  <si>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</si>
  <si>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</si>
  <si>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</si>
  <si>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</si>
  <si>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</si>
  <si>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</si>
  <si>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</si>
  <si>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</si>
  <si>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</si>
  <si>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</si>
  <si>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</si>
  <si>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</si>
  <si>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</si>
  <si>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</si>
  <si>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</si>
  <si>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</si>
  <si>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</si>
  <si>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</si>
  <si>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</si>
  <si>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</si>
  <si>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</si>
  <si>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</si>
  <si>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</si>
  <si>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</si>
  <si>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</si>
  <si>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</si>
  <si>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</si>
  <si>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</si>
  <si>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</si>
  <si>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</si>
  <si>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</si>
  <si>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</si>
  <si>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</si>
  <si>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</si>
  <si>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</si>
  <si>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</si>
  <si>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</si>
  <si>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</si>
  <si>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</si>
  <si>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</si>
  <si>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</si>
  <si>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</si>
  <si>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</si>
  <si>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</si>
  <si>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</si>
  <si>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</si>
  <si>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</si>
  <si>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</si>
  <si>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</si>
  <si>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</si>
  <si>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</si>
  <si>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</si>
  <si>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</si>
  <si>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</si>
  <si>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</si>
  <si>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</si>
  <si>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</si>
  <si>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</si>
  <si>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</si>
  <si>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</si>
  <si>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</si>
  <si>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</si>
  <si>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</si>
  <si>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</si>
  <si>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</si>
  <si>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</si>
  <si>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</si>
  <si>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</si>
  <si>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</si>
  <si>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</si>
  <si>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</si>
  <si>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</si>
  <si>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</si>
  <si>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</si>
  <si>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</si>
  <si>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</si>
  <si>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</si>
  <si>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</si>
  <si>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</si>
  <si>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</si>
  <si>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</si>
  <si>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</si>
  <si>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</si>
  <si>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</si>
  <si>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</si>
  <si>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</si>
  <si>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</si>
  <si>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</si>
  <si>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</si>
  <si>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</si>
  <si>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</si>
  <si>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</si>
  <si>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</si>
  <si>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</si>
  <si>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</si>
  <si>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</si>
  <si>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</si>
  <si>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</si>
  <si>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</si>
  <si>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</si>
  <si>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</si>
  <si>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</si>
  <si>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</si>
  <si>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</si>
  <si>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</si>
  <si>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</si>
  <si>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</si>
  <si>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</si>
  <si>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</si>
  <si>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</si>
  <si>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</si>
  <si>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</si>
  <si>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</si>
  <si>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</si>
  <si>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</si>
  <si>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</si>
  <si>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</si>
  <si>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</si>
  <si>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</si>
  <si>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</si>
  <si>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</si>
  <si>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</si>
  <si>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</si>
  <si>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</si>
  <si>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</si>
  <si>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</si>
  <si>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</si>
  <si>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</si>
  <si>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</si>
  <si>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</si>
  <si>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</si>
  <si>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</si>
  <si>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</si>
  <si>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</si>
  <si>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</si>
  <si>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</si>
  <si>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</si>
  <si>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</si>
  <si>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</si>
  <si>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</si>
  <si>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</si>
  <si>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</si>
  <si>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</si>
  <si>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</si>
  <si>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</si>
  <si>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</si>
  <si>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</si>
  <si>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</si>
  <si>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</si>
  <si>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</si>
  <si>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</si>
  <si>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</si>
  <si>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</si>
  <si>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</si>
  <si>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</si>
  <si>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</si>
  <si>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</si>
  <si>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</si>
  <si>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</si>
  <si>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</si>
  <si>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</si>
  <si>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</si>
  <si>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</si>
  <si>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</si>
  <si>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</si>
  <si>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</si>
  <si>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</si>
  <si>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</si>
  <si>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</si>
  <si>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</si>
  <si>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</si>
  <si>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</si>
  <si>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</si>
  <si>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PCM-20251011-00001305</t>
  </si>
  <si>
    <t xml:space="preserve">35km </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</si>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</sst>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278.7338523148137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1.2245234953734325</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0.62173414351855172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45941.682278125001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45941.682278125001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45941.682278125001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45941.682278125001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45941.682278125001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45941.682278125001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45941.682278125001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45941.682278125001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45941.682278125001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45941.682278125001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45941.682278125001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45941.682278125001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45941.682278125001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45941.682278125001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45941.682278125001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45941.682278125001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45941.682278125001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45941.682278125001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45941.682278125001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45941.682278125001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45941.682278125001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45941.682278125001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45941.682278125001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45941.682278125001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45941.682278125001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45941.682278125001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45941.682278125001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45941.682278125001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45941.682278125001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45941.682278125001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45941.682278125001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45941.682278125001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45941.682278125001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45941.682278125001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45941.682278125001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45941.682278125001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45941.682278125001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45941.682278125001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45941.682278125001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45941.682278125001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45941.682278125001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45941.682278125001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45941.682278125001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45941.682278125001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45941.682278125001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45941.682278125001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134.95519490740844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116.68244027777837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45941.682278125001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t="s">
        <v>39056</v>
      </c>
      <c r="B6" s="18" t="str">
        <f>IFERROR(VLOOKUP(D6,DB!A:K,11,0),"")</f>
        <v>R2</v>
      </c>
      <c r="C6" s="18">
        <v>1</v>
      </c>
      <c r="D6" s="18" t="s">
        <v>31219</v>
      </c>
      <c r="E6" s="117" t="s">
        <v>38964</v>
      </c>
      <c r="F6" s="118">
        <v>45941.612905092596</v>
      </c>
      <c r="G6" s="119">
        <f ca="1">IFERROR(NOW()-F6,"-")</f>
        <v>6.9373032405565027E-2</v>
      </c>
      <c r="H6" s="118">
        <v>45941.611018518517</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45941.682278125001</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45941.682278125001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45941.68227824074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45941.68227824074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45941.68227824074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45941.68227824074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45941.68227824074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45941.68227824074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45941.68227824074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45941.68227824074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45941.68227824074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45941.68227824074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45941.68227824074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45941.68227824074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45941.68227824074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45941.68227824074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45941.68227824074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45941.68227824074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45941.68227824074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45941.68227824074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45941.68227824074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45941.68227824074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45941.68227824074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45941.68227824074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45941.68227824074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45941.68227824074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45941.68227824074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45941.68227824074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45941.68227824074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45941.68227824074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45941.68227824074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45941.68227824074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45941.68227824074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45941.68227824074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45941.68227824074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45941.68227824074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45941.68227824074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45941.68227824074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45941.68227824074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45941.68227824074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45941.68227824074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45941.68227824074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45941.68227824074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45941.68227824074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45941.68227824074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45941.68227824074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45941.68227824074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45941.68227824074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45941.68227824074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45941.68227824074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45941.68227824074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45941.68227824074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45941.68227824074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45941.68227824074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45941.68227824074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45941.68227824074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45941.68227824074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45941.68227824074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45941.68227824074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45941.68227824074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45941.68227824074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45941.68227824074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45941.68227824074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45941.68227824074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45941.68227824074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45941.68227824074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45941.68227824074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45941.68227824074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45941.68227824074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45941.68227824074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45941.68227824074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45941.68227824074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45941.68227824074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45941.68227824074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45941.68227824074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45941.68227824074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45941.68227824074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45941.68227824074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45941.68227824074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45941.68227824074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45941.68227824074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45941.68227824074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45941.68227824074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45941.68227824074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45941.68227824074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45941.68227824074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45941.68227824074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45941.68227824074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45941.68227824074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45941.68227824074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45941.68227824074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45941.68227824074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45941.68227824074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45941.68227824074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45941.68227824074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45941.68227824074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45941.68227824074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45941.68227824074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45941.68227824074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45941.68227824074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45941.68227824074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45941.68227824074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45941.68227824074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45941.68227824074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45941.68227824074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45941.68227824074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45941.68227824074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45941.68227824074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45941.68227824074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45941.68227824074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45941.68227824074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45941.68227824074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45941.68227824074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45941.68227824074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45941.68227824074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45941.68227824074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45941.68227824074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45941.68227824074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45941.68227824074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45941.68227824074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45941.68227824074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45941.68227824074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45941.68227824074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45941.68227824074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45941.68227824074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45941.68227824074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45941.68227824074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45941.68227824074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45941.68227824074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45941.68227824074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45941.68227824074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45941.68227824074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45941.68227824074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45941.68227824074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45941.68227824074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45941.68227824074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45941.68227824074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45941.68227824074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45941.68227824074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45941.68227824074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45941.68227824074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45941.68227824074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45941.68227824074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45941.68227824074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45941.68227824074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45941.68227824074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45941.68227824074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45941.68227824074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45941.68227824074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45941.68227824074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45941.68227824074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45941.68227824074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45941.68227824074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45941.68227824074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45941.68227824074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45941.68227824074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45941.68227824074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45941.68227824074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45941.68227824074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45941.68227824074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45941.68227824074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45941.68227824074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45941.68227824074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45941.68227824074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45941.68227824074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45941.68227824074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45941.68227824074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45941.68227824074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45941.68227824074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45941.68227824074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45941.68227824074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45941.68227824074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45941.68227824074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45941.68227824074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45941.68227824074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45941.68227824074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45941.68227824074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45941.68227824074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45941.68227824074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45941.68227824074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45941.68227824074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45941.68227824074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45941.68227824074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45941.68227824074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45941.68227824074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45941.68227824074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45941.68227824074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45941.68227824074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45941.68227824074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45941.68227824074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45941.68227824074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45941.68227824074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45941.68227824074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45941.68227824074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45941.68227824074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45941.68227824074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45941.68227824074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45941.68227824074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45941.68227824074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45941.68227824074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45941.68227824074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45941.68227824074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45941.68227824074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45941.68227824074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45941.68227824074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45941.68227824074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45941.68227824074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45941.68227824074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45941.68227824074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45941.68227824074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45941.68227824074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45941.68227824074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45941.68227824074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45941.68227824074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45941.68227824074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45941.68227824074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45941.68227824074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45941.68227824074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45941.68227824074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45941.68227824074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45941.68227824074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45941.68227824074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45941.68227824074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45941.68227824074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45941.68227824074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45941.68227824074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45941.68227824074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45941.68227824074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45941.68227824074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45941.68227824074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45941.68227824074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45941.68227824074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45941.68227824074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45941.68227824074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45941.68227824074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45941.68227824074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45941.68227824074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45941.68227824074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45941.68227824074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45941.68227824074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45941.68227824074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45941.68227824074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45941.68227824074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45941.68227824074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45941.68227824074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45941.68227824074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45941.68227824074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45941.68227824074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45941.68227824074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45941.68227824074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45941.68227824074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45941.68227824074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45941.68227824074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45941.68227824074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45941.68227824074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45941.68227824074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45941.68227824074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45941.68227824074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45941.68227824074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45941.68227824074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45941.68227824074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45941.68227824074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45941.68227824074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45941.68227824074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45941.68227824074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45941.68227824074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45941.68227824074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45941.68227824074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45941.68227824074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45941.68227824074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45941.68227824074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45941.68227824074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45941.68227824074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45941.68227824074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45941.68227824074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45941.68227824074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45941.68227824074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45941.68227824074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45941.68227824074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45941.68227824074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45941.68227824074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45941.68227824074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45941.68227824074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45941.68227824074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45941.68227824074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45941.68227824074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45941.68227824074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45941.68227824074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45941.68227824074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45941.68227824074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45941.68227824074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45941.68227824074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45941.68227824074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45941.68227824074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45941.68227824074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45941.68227824074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45941.68227824074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45941.68227824074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45941.68227824074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45941.68227824074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45941.68227824074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45941.68227824074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45941.68227824074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45941.68227824074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45941.68227824074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45941.68227824074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45941.68227824074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45941.68227824074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45941.68227824074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45941.68227824074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45941.68227824074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45941.68227824074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45941.68227824074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45941.68227824074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45941.68227824074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45941.68227824074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45941.68227824074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45941.68227824074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45941.68227824074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45941.68227824074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45941.68227824074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45941.68227824074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45941.68227824074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45941.68227824074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45941.68227824074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45941.68227824074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45941.68227824074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45941.68227824074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45941.68227824074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45941.68227824074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45941.68227824074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45941.68227824074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45941.68227824074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45941.68227824074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45941.68227824074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45941.68227824074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45941.68227824074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45941.68227824074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45941.68227824074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45941.68227824074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45941.68227824074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45941.68227824074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45941.68227824074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45941.68227824074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45941.68227824074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45941.68227824074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45941.68227824074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45941.68227824074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45941.68227824074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45941.68227824074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45941.68227824074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45941.68227824074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45941.68227824074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45941.68227824074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45941.68227824074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45941.68227824074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45941.68227824074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45941.68227824074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45941.68227824074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45941.68227824074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45941.68227824074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45941.68227824074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45941.68227824074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45941.68227824074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45941.68227824074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45941.68227824074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45941.68227824074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45941.68227824074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45941.68227824074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45941.68227824074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45941.68227824074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45941.68227824074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45941.68227824074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45941.68227824074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45941.68227824074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45941.68227824074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45941.68227824074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45941.68227824074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45941.68227824074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45941.68227824074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45941.68227824074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45941.68227824074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45941.68227824074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45941.68227824074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45941.68227824074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45941.68227824074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45941.68227824074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45941.68227824074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45941.68227824074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45941.68227824074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45941.68227824074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45941.68227824074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45941.68227824074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45941.68227824074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45941.68227824074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45941.68227824074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45941.68227824074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45941.68227824074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45941.68227824074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45941.68227824074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45941.68227824074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45941.68227824074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45941.68227824074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45941.68227824074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45941.68227824074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45941.68227824074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45941.68227824074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45941.68227824074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45941.68227824074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45941.68227824074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45941.68227824074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45941.68227824074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45941.68227824074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45941.68227824074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45941.68227824074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45941.68227824074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45941.68227824074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45941.68227824074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45941.68227824074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45941.68227824074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45941.68227824074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45941.68227824074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45941.68227824074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45941.68227824074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45941.68227824074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45941.68227824074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45941.68227824074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45941.68227824074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45941.68227824074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45941.68227824074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45941.68227824074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45941.68227824074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45941.68227824074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45941.68227824074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45941.68227824074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45941.68227824074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45941.68227824074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45941.68227824074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45941.68227824074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45941.68227824074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45941.68227824074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45941.68227824074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45941.68227824074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45941.68227824074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45941.68227824074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45941.68227824074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45941.68227824074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45941.68227824074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45941.68227824074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45941.68227824074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45941.68227824074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45941.68227824074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45941.68227824074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45941.68227824074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45941.68227824074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45941.68227824074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45941.68227824074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45941.68227824074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45941.68227824074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45941.68227824074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45941.68227824074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45941.68227824074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45941.68227824074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45941.68227824074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45941.68227824074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45941.68227824074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45941.68227824074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45941.68227824074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45941.68227824074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45941.68227824074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45941.68227824074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45941.68227824074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45941.68227824074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45941.68227824074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45941.68227824074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45941.68227824074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45941.68227824074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45941.68227824074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45941.68227824074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45941.68227824074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45941.68227824074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45941.68227824074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45941.68227824074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45941.68227824074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45941.68227824074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45941.68227824074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45941.68227824074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45941.68227824074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45941.68227824074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45941.68227824074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45941.68227824074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45941.68227824074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45941.68227824074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45941.68227824074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45941.68227824074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45941.68227824074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45941.68227824074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45941.68227824074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45941.68227824074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45941.68227824074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45941.68227824074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45941.68227824074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45941.68227824074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45941.68227824074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45941.68227824074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45941.68227824074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45941.68227824074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45941.68227824074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45941.68227824074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45941.68227824074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45941.68227824074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45941.68227824074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45941.68227824074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45941.68227824074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45941.68227824074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45941.68227824074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45941.68227824074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45941.68227824074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45941.68227824074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45941.68227824074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45941.68227824074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45941.68227824074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45941.68227824074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45941.68227824074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45941.68227824074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45941.68227824074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45941.68227824074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45941.68227824074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45941.68227824074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45941.68227824074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45941.68227824074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45941.68227824074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45941.68227824074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45941.68227824074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45941.68227824074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45941.68227824074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45941.68227824074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45941.68227824074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45941.68227824074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45941.68227824074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45941.68227824074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45941.68227824074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45941.68227824074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45941.68227824074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45941.68227824074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45941.68227824074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45941.68227824074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45941.68227824074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45941.68227824074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45941.68227824074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45941.68227824074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45941.68227824074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45941.68227824074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45941.68227824074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45941.68227824074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45941.68227824074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45941.68227824074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45941.68227824074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45941.68227824074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45941.68227824074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45941.68227824074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45941.68227824074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45941.68227824074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45941.68227824074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45941.68227824074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45941.68227824074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45941.68227824074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45941.68227824074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45941.68227824074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45941.68227824074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45941.68227824074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45941.68227824074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45941.68227824074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45941.68227824074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45941.68227824074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45941.68227824074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45941.68227824074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45941.68227824074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45941.68227824074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45941.68227824074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45941.68227824074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45941.68227824074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45941.68227824074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45941.68227824074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45941.68227824074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45941.68227824074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45941.68227824074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45941.68227824074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45941.68227824074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45941.68227824074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45941.68227824074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45941.68227824074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45941.68227824074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45941.68227824074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45941.68227824074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45941.68227824074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45941.68227824074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45941.68227824074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45941.68227824074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45941.68227824074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45941.68227824074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45941.68227824074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45941.68227824074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45941.68227824074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45941.68227824074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45941.68227824074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45941.68227824074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45941.68227824074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45941.68227824074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45941.68227824074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45941.68227824074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45941.68227824074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45941.68227824074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45941.68227824074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45941.68227824074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45941.68227824074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45941.68227824074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45941.68227824074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45941.68227824074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45941.68227824074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45941.68227824074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45941.68227824074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45941.68227824074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45941.68227824074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45941.68227824074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45941.68227824074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45941.68227824074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45941.68227824074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45941.68227824074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45941.68227824074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45941.68227824074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45941.68227824074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45941.68227824074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45941.68227824074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45941.68227824074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45941.68227824074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45941.68227824074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45941.68227824074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45941.68227824074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45941.68227824074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45941.68227824074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45941.68227824074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45941.68227824074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45941.68227824074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45941.68227824074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45941.68227824074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45941.68227824074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45941.68227824074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45941.68227824074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45941.68227824074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45941.68227824074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45941.68227824074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45941.68227824074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45941.68227824074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45941.68227824074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45941.68227824074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45941.68227824074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45941.68227824074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45941.68227824074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45941.68227824074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45941.68227824074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45941.68227824074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45941.68227824074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45941.68227824074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45941.68227824074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45941.68227824074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45941.68227824074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45941.68227824074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45941.68227824074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45941.68227824074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45941.68227824074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45941.68227824074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45941.68227824074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45941.68227824074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45941.68227824074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45941.68227824074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45941.68227824074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45941.68227824074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45941.68227824074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45941.68227824074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45941.68227824074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45941.68227824074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45941.68227824074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45941.68227824074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45941.68227824074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45941.68227824074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45941.68227824074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45941.68227824074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45941.68227824074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45941.68227824074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45941.68227824074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45941.68227824074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45941.68227824074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45941.68227824074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45941.68227824074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45941.68227824074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45941.68227824074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45941.68227824074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45941.68227824074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45941.68227824074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45941.68227824074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45941.68227824074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45941.68227824074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45941.68227824074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45941.68227824074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45941.68227824074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45941.68227824074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45941.68227824074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45941.68227824074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45941.68227824074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45941.68227824074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45941.68227824074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45941.68227824074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45941.68227824074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45941.68227824074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45941.68227824074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45941.68227824074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45941.68227824074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45941.68227824074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45941.68227824074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45941.68227824074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45941.68227824074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45941.68227824074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45941.68227824074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45941.68227824074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45941.68227824074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45941.68227824074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45941.68227824074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45941.68227824074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45941.68227824074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45941.68227824074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45941.68227824074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45941.68227824074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45941.68227824074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45941.68227824074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45941.68227824074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45941.68227824074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45941.68227824074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45941.68227824074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45941.68227824074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45941.68227824074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45941.68227824074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45941.68227824074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45941.68227824074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45941.68227824074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45941.68227824074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45941.68227824074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45941.68227824074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45941.68227824074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45941.68227824074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45941.68227824074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45941.68227824074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45941.68227824074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45941.68227824074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45941.68227824074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45941.68227824074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45941.68227824074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45941.68227824074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45941.68227824074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45941.68227824074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45941.68227824074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45941.68227824074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45941.68227824074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45941.68227824074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45941.68227824074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45941.68227824074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45941.68227824074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45941.68227824074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45941.68227824074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45941.68227824074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45941.68227824074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45941.68227824074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45941.68227824074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45941.68227824074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45941.68227824074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45941.68227824074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45941.68227824074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45941.68227824074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45941.68227824074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45941.68227824074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45941.68227824074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45941.68227824074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45941.68227824074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45941.68227824074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45941.68227824074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45941.68227824074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45941.68227824074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45941.68227824074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45941.68227824074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45941.68227824074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45941.68227824074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45941.68227824074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45941.68227824074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45941.68227824074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45941.68227824074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45941.68227824074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45941.68227824074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45941.68227824074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45941.68227824074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45941.68227824074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45941.68227824074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45941.68227824074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45941.68227824074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45941.68227824074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45941.68227824074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45941.68227824074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45941.68227824074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45941.68227824074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45941.68227824074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45941.68227824074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45941.68227824074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45941.68227824074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45941.68227824074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45941.68227824074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45941.68227824074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45941.68227824074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45941.68227824074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45941.68227824074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45941.68227824074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45941.68227824074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45941.68227824074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45941.68227824074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45941.68227824074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45941.68227824074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45941.68227824074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45941.68227824074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45941.68227824074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45941.68227824074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45941.68227824074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45941.68227824074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45941.68227824074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45941.68227824074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45941.68227824074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45941.68227824074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45941.68227824074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45941.68227824074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45941.68227824074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45941.68227824074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45941.68227824074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45941.68227824074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45941.68227824074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45941.68227824074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45941.68227824074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45941.68227824074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45941.68227824074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45941.68227824074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45941.68227824074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45941.68227824074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45941.68227824074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45941.68227824074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45941.68227824074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45941.68227824074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45941.68227824074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45941.68227824074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45941.68227824074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45941.68227824074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45941.68227824074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45941.68227824074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45941.68227824074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45941.68227824074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45941.68227824074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45941.68227824074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45941.68227824074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45941.68227824074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45941.68227824074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45941.68227824074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45941.68227824074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45941.68227824074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45941.68227824074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45941.68227824074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45941.68227824074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45941.68227824074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45941.68227824074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45941.68227824074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45941.68227824074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45941.68227824074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45941.68227824074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45941.68227824074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45941.68227824074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45941.68227824074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45941.68227824074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45941.68227824074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45941.68227824074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45941.68227824074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45941.68227824074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45941.68227824074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45941.68227824074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45941.68227824074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45941.68227824074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45941.68227824074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45941.68227824074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45941.68227824074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45941.68227824074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45941.68227824074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45941.68227824074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45941.68227824074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45941.68227824074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45941.68227824074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45941.68227824074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45941.68227824074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45941.68227824074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45941.68227824074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45941.68227824074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45941.68227824074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45941.68227824074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45941.68227824074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45941.68227824074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45941.68227824074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45941.68227824074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45941.68227824074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45941.68227824074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45941.68227824074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45941.68227824074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45941.68227824074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45941.68227824074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45941.68227824074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45941.68227824074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45941.68227824074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45941.68227824074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45941.68227824074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45941.68227824074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45941.68227824074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45941.68227824074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45941.68227824074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45941.68227824074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45941.68227824074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45941.68227824074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45941.68227824074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45941.68227824074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45941.68227824074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45941.68227824074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45941.68227824074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45941.68227824074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45941.68227824074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45941.68227824074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45941.68227824074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45941.68227824074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45941.68227824074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45941.68227824074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45941.68227824074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45941.68227824074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45941.68227824074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45941.68227824074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45941.68227824074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45941.68227824074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45941.68227824074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45941.68227824074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45941.68227824074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45941.68227824074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45941.68227824074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45941.68227824074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45941.68227824074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45941.68227824074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45941.68227824074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45941.68227824074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45941.68227824074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45941.68227824074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45941.68227824074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45941.68227824074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45941.68227824074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45941.68227824074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45941.68227824074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45941.68227824074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45941.68227824074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45941.68227824074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45941.68227824074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45941.68227824074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45941.68227824074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45941.68227824074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45941.68227824074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45941.68227824074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45941.68227824074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45941.68227824074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45941.68227824074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45941.68227824074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45941.68227824074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45941.68227824074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45941.68227824074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45941.68227824074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45941.68227824074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45941.68227824074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45941.68227824074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45941.68227824074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45941.68227824074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45941.68227824074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45941.68227824074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45941.68227824074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45941.68227824074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45941.68227824074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45941.68227824074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45941.68227824074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45941.68227824074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45941.68227824074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45941.68227824074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45941.68227824074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45941.68227824074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45941.68227824074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45941.68227824074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45941.68227824074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45941.68227824074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45941.68227824074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45941.68227824074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45941.68227824074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45941.68227824074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45941.68227824074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45941.68227824074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45941.68227824074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45941.68227824074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45941.68227824074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45941.68227824074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45941.68227824074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45941.68227824074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45941.68227824074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45941.68227824074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45941.68227824074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45941.68227824074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45941.68227824074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45941.68227824074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45941.68227824074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45941.68227824074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45941.68227824074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45941.68227824074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45941.68227824074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45941.68227824074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45941.68227824074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45941.68227824074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45941.68227824074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45941.68227824074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45941.68227824074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45941.68227824074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45941.68227824074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45941.68227824074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45941.68227824074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45941.68227824074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45941.68227824074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45941.68227824074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45941.68227824074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45941.68227824074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45941.68227824074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45941.68227824074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45941.68227824074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45941.68227824074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45941.68227824074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45941.68227824074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45941.68227824074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45941.68227824074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45941.68227824074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45941.68227824074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45941.68227824074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45941.68227824074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45941.68227824074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45941.68227824074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45941.68227824074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45941.68227824074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45941.68227824074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45941.68227824074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45941.68227824074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45941.68227824074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45941.68227824074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45941.68227824074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45941.68227824074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45941.68227824074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45941.68227824074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45941.68227824074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45941.68227824074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45941.68227824074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45941.68227824074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45941.68227824074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45941.68227824074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45941.68227824074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45941.68227824074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45941.68227824074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45941.68227824074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45941.68227824074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45941.68227824074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45941.68227824074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45941.68227824074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45941.68227824074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45941.68227824074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45941.68227824074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45941.68227824074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45941.68227824074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45941.68227824074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45941.68227824074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45941.68227824074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45941.68227824074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45941.68227824074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45941.68227824074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45941.68227824074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45941.68227824074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45941.68227824074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45941.68227824074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45941.68227824074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45941.68227824074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45941.68227824074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45941.68227824074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45941.68227824074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45941.68227824074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45941.68227824074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45941.68227824074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45941.68227824074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45941.68227824074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45941.68227824074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45941.68227824074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45941.68227824074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45941.68227824074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45941.68227824074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45941.68227824074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45941.68227824074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45941.68227824074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45941.68227824074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45941.68227824074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45941.68227824074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45941.68227824074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45941.68227824074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45941.68227824074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45941.68227824074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45941.68227824074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45941.68227824074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45941.68227824074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45941.68227824074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45941.68227824074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45941.68227824074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45941.68227824074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45941.68227824074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45941.68227824074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45941.68227824074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45941.68227824074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45941.68227824074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45941.68227824074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45941.68227824074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45941.68227824074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45941.68227824074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45941.68227824074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45941.68227824074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45941.68227824074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45941.68227824074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45941.68227824074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45941.68227824074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45941.68227824074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45941.68227824074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45941.68227824074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45941.68227824074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45941.68227824074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45941.68227824074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45941.68227824074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45941.68227824074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45941.68227824074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45941.68227824074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45941.68227824074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45941.68227824074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45941.68227824074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45941.68227824074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45941.68227824074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45941.68227824074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45941.68227824074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45941.68227824074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45941.68227824074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45941.68227824074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45941.68227824074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45941.68227824074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45941.68227824074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45941.68227824074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45941.68227824074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45941.68227824074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45941.68227824074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45941.68227824074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45941.68227824074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45941.68227824074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45941.68227824074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45941.68227824074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45941.68227824074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45941.68227824074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45941.68227824074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45941.68227824074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45941.68227824074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45941.68227824074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45941.68227824074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45941.68227824074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45941.68227824074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45941.68227824074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45941.68227824074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45941.68227824074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45941.68227824074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45941.68227824074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45941.68227824074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45941.68227824074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45941.68227824074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45941.68227824074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45941.68227824074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45941.68227824074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45941.68227824074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45941.68227824074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45941.68227824074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45941.68227824074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45941.68227824074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45941.68227824074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45941.68227824074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45941.68227824074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45941.68227824074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45941.68227824074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45941.68227824074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45941.68227824074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45941.68227824074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45941.68227824074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45941.68227824074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45941.68227824074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45941.68227824074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45941.68227824074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45941.68227824074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45941.68227824074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45941.68227824074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45941.68227824074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45941.68227824074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45941.68227824074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45941.68227824074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45941.68227824074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45941.68227824074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45941.68227824074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45941.68227824074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45941.68227824074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45941.68227824074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45941.68227824074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45941.68227824074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45941.68227824074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45941.68227824074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45941.68227824074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45941.68227824074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45941.68227824074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45941.68227824074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45941.68227824074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45941.68227824074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45941.68227824074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45941.68227824074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45941.68227824074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45941.68227824074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45941.68227824074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45941.68227824074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45941.68227824074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45941.68227824074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45941.68227824074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45941.68227824074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45941.68227824074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45941.68227824074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45941.68227824074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45941.68227824074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45941.68227824074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45941.68227824074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45941.68227824074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45941.68227824074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45941.68227824074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45941.68227824074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45941.68227824074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45941.68227824074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45941.68227824074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45941.68227824074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45941.68227824074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45941.68227824074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45941.68227824074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45941.68227824074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45941.68227824074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45941.68227824074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45941.68227824074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45941.68227824074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45941.68227824074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45941.68227824074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45941.68227824074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45941.68227824074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45941.68227824074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45941.68227824074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45941.68227824074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45941.68227824074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45941.68227824074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45941.68227824074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45941.68227824074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45941.68227824074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45941.68227824074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45941.68227824074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45941.68227824074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45941.68227824074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45941.68227824074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45941.68227824074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45941.68227824074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45941.68227824074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45941.68227824074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45941.68227824074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45941.68227824074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45941.68227824074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45941.68227824074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45941.68227824074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45941.68227824074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45941.68227824074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45941.68227824074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45941.68227824074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45941.68227824074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45941.68227824074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45941.68227824074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45941.68227824074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45941.68227824074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45941.68227824074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45941.68227824074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45941.68227824074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45941.68227824074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45941.68227824074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45941.68227824074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45941.68227824074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45941.68227824074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45941.68227824074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45941.68227824074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45941.68227824074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45941.68227824074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45941.68227824074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45941.68227824074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45941.68227824074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45941.68227824074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45941.68227824074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45941.68227824074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45941.68227824074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45941.68227824074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45941.68227824074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45941.68227824074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45941.68227824074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45941.68227824074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45941.68227824074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45941.68227824074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45941.68227824074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45941.68227824074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45941.68227824074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45941.68227824074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45941.68227824074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45941.68227824074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45941.68227824074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45941.68227824074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45941.68227824074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45941.68227824074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45941.68227824074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45941.68227824074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45941.68227824074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45941.68227824074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45941.68227824074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45941.68227824074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45941.68227824074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238.20156053240498</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9</v>
      </c>
      <c r="D3" s="126" t="s">
        <v>25861</v>
      </c>
      <c r="E3" s="101" t="s">
        <v>38969</v>
      </c>
      <c r="F3" s="128">
        <v>45941.627152777779</v>
      </c>
      <c r="G3" s="129">
        <f ca="1">IFERROR(NOW()-F3,"")</f>
        <v>5.5125347222201526E-2</v>
      </c>
      <c r="H3" s="128">
        <v>45941.612905092596</v>
      </c>
      <c r="I3" s="124" t="str">
        <f>IFERROR(VLOOKUP(D3,DB!A:F,6,0),"")</f>
        <v>Generator-SG</v>
      </c>
      <c r="J3" s="124" t="str">
        <f>IFERROR(VLOOKUP(D3,DB!A:G,7,0),"")</f>
        <v>Good</v>
      </c>
      <c r="K3" s="130" t="s">
        <v>39061</v>
      </c>
      <c r="L3" s="126" t="str">
        <f>IFERROR(VLOOKUP(D3,DB!A:I,9,0),"")</f>
        <v>Latis</v>
      </c>
    </row>
    <row r="4" spans="1:16" ht="15" customHeight="1">
      <c r="A4" s="124"/>
      <c r="B4" s="124" t="str">
        <f>IFERROR(VLOOKUP(D4,DB!A:K,11,0),"")</f>
        <v/>
      </c>
      <c r="C4" s="125"/>
      <c r="D4" s="126"/>
      <c r="E4" s="101"/>
      <c r="F4" s="128"/>
      <c r="G4" s="129">
        <f ca="1">IFERROR(NOW()-F4,"")</f>
        <v>45941.682278125001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45941.682278125001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45941.682278125001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45941.682278125001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45941.682278125001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45941.682278125001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45941.682278125001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45941.682278125001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1"/>
      <c r="E12" s="127"/>
      <c r="F12" s="128"/>
      <c r="G12" s="129">
        <f ca="1">IFERROR(NOW()-F12,"")</f>
        <v>45941.682278125001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45941.682278125001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45941.682278125001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45941.682278125001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45941.682278125001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45941.682278125001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45941.682278125001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45941.682278125001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45941.682278125001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45941.682278125001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45941.682278125001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45941.682278125001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45941.682278125001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45941.682278125001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45941.682278125001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45941.682278125001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45941.682278125001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45941.682278125001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45941.682278125001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45941.682278125001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45941.682278125001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45941.682278125001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45941.682278125001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45941.682278125001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45941.682278125001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45941.682278125001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45941.682278125001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45941.682278125001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45941.682278125001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45941.682278125001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45941.682278125001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45941.682278125001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45941.682278125001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45941.682278125001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45941.682278125001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45941.682278125001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45941.682278125001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45941.682278125001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45941.682278125001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45941.682278125001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45941.682278125001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45941.682278125001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45941.682278125001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45941.682278125001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45941.682278125001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45941.682278125001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45941.682278125001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45941.682278125001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45941.682278125001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45941.682278125001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45941.682278125001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45941.682278125001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45941.682278125001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45941.682278125001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45941.682278125001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45941.682278125001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45941.682278125001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45941.682278125001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45941.682278125001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45941.682278125001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45941.682278125001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45941.682278125001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45941.682278125001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45941.682278125001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45941.682278125001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45941.682278125001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45941.682278125001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45941.682278125001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45941.682278125001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45941.682278125001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45941.682278125001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45941.682278125001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45941.682278125001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45941.682278125001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45941.682278125001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45941.682278125001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45941.682278125001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45941.682278125001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45941.682278125001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45941.682278125001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45941.682278125001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45941.682278125001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45941.682278125001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45941.682278125001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45941.682278125001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45941.682278125001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45941.682278125001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45941.682278125001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45941.682278125001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45941.682278125001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45941.682278125001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45941.682278125001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45941.682278125001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45941.682278125001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45941.682278125001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45941.682278125001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45941.682278125001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45941.682278125001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45941.682278125001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45941.682278125001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45941.682278125001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45941.682278125001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45941.682278125001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45941.682278125001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45941.682278125001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45941.682278125001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45941.682278125001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45941.682278125001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45941.682278125001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45941.682278125001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45941.682278125001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45941.682278125001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45941.682278125001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45941.682278125001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45941.682278125001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45941.682278125001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45941.682278125001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45941.682278125001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45941.682278125001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45941.682278125001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45941.682278125001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45941.682278125001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45941.682278125001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45941.682278125001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45941.682278125001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45941.682278125001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45941.682278125001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45941.682278125001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45941.682278125001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45941.682278125001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45941.682278125001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45941.682278125001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45941.682278125001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45941.682278125001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45941.682278125001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45941.682278125001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45941.682278125001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45941.682278125001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45941.682278125001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45941.682278125001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45941.682278125001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45941.682278125001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45941.682278125001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45941.682278125001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45941.682278125001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45941.682278125001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45941.682278125001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45941.682278125001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45941.682278125001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45941.682278125001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45941.682278125001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45941.682278125001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45941.682278125001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45941.682278125001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45941.682278125001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45941.682278125001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45941.682278125001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45941.682278125001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45941.682278125001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45941.682278125001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45941.682278125001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45941.682278125001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45941.682278125001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45941.682278125001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45941.682278125001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45941.682278125001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45941.682278125001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45941.682278125001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45941.682278125001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45941.682278125001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45941.682278125001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45941.682278125001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45941.682278125001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45941.682278125001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45941.682278125001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45941.682278125001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45941.682278125001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45941.682278125001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45941.682278125001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45941.682278125001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45941.682278125001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45941.682278125001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45941.682278125001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45941.682278125001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45941.682278125001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45941.682278125001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45941.682278125001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45941.682278125001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45941.682278125001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45941.682278125001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45941.682278125001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45941.682278125001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45941.682278125001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45941.682278125001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45941.682278125001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45941.682278125001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45941.682278125001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45941.682278125001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45941.682278125001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45941.682278125001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45941.682278125001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45941.682278125001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45941.682278125001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45941.682278125001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45941.682278125001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45941.682278125001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45941.682278125001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45941.682278125001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45941.682278125001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45941.682278125001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45941.682278125001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45941.682278125001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45941.682278125001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45941.682278125001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45941.682278125001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45941.682278125001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45941.682278125001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45941.682278125001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45941.682278125001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45941.682278125001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45941.682278125001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45941.682278125001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45941.682278125001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45941.682278125001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45941.682278125001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45941.682278125001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45941.682278125001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45941.682278125001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45941.682278125001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45941.682278125001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45941.682278125001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45941.682278125001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45941.682278125001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45941.682278125001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45941.682278125001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45941.682278125001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45941.682278125001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45941.682278125001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45941.682278125001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45941.682278125001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45941.682278125001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45941.682278125001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45941.682278125001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45941.682278125001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45941.682278125001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45941.682278125001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45941.682278125001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45941.682278125001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45941.682278125001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45941.682278125001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45941.682278125001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45941.682278125001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45941.682278125001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45941.682278125001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45941.682278125001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45941.682278125001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45941.682278125001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45941.682278125001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45941.682278125001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45941.682278125001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45941.682278125001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45941.682278125001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45941.682278125001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45941.682278125001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45941.682278125001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45941.682278125001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45941.682278125001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45941.682278125001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45941.682278125001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45941.682278125001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45941.682278125001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45941.682278125001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45941.682278125001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45941.682278125001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45941.682278125001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45941.682278125001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45941.682278125001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45941.682278125001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45941.682278125001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45941.682278125001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45941.682278125001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45941.682278125001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45941.682278125001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45941.682278125001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45941.682278125001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45941.682278125001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45941.682278125001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45941.682278125001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45941.682278125001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45941.682278125001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45941.682278125001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45941.682278125001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45941.682278125001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45941.682278125001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45941.682278125001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45941.682278125001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45941.682278125001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45941.682278125001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45941.682278125001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45941.682278125001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45941.682278125001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45941.682278125001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45941.682278125001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45941.682278125001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45941.682278125001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45941.682278125001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45941.682278125001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45941.682278125001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45941.682278125001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45941.682278125001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45941.682278125001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45941.682278125001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45941.682278125001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45941.682278125001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45941.682278125001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45941.682278125001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45941.682278125001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45941.682278125001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45941.682278125001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45941.682278125001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45941.682278125001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45941.682278125001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45941.682278125001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45941.682278125001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45941.682278125001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45941.682278125001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45941.682278125001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45941.682278125001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45941.682278125001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45941.682278125001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45941.682278125001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45941.682278125001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45941.682278125001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45941.682278125001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45941.682278125001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45941.682278125001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45941.682278125001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45941.682278125001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45941.682278125001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45941.682278125001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45941.682278125001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45941.682278125001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45941.682278125001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45941.682278125001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45941.682278125001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45941.682278125001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45941.682278125001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45941.682278125001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45941.682278125001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45941.682278125001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45941.682278125001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45941.682278125001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45941.682278125001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45941.682278125001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45941.682278125001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45941.682278125001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45941.682278125001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45941.682278125001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45941.682278125001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45941.682278125001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45941.682278125001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45941.682278125001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45941.682278125001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45941.682278125001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45941.682278125001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45941.682278125001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45941.682278125001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45941.682278125001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45941.682278125001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45941.682278125001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45941.682278125001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45941.682278125001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45941.682278125001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45941.682278125001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45941.682278125001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45941.682278125001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45941.682278125001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45941.682278125001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45941.682278125001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45941.682278125001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45941.682278125001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45941.682278125001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45941.682278125001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45941.682278125001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45941.682278125001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45941.682278125001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45941.682278125001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45941.682278125001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45941.682278125001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45941.682278125001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45941.682278125001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45941.682278125001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45941.682278125001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45941.682278125001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45941.682278125001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45941.682278125001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45941.682278125001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45941.682278125001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45941.682278125001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45941.682278125001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45941.682278125001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45941.682278125001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45941.682278125001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45941.682278125001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45941.682278125001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45941.682278125001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45941.682278125001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45941.682278125001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45941.682278125001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45941.682278125001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45941.682278125001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45941.682278125001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45941.682278125001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45941.682278125001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45941.682278125001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45941.682278125001</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45941.682278125001</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39062</v>
      </c>
      <c r="B2" s="37" t="str">
        <f>IFERROR(VLOOKUP(D2,DB!A:K,11,0),"")</f>
        <v>R5</v>
      </c>
      <c r="C2" s="37">
        <v>3</v>
      </c>
      <c r="D2" s="123" t="s">
        <v>36000</v>
      </c>
      <c r="E2" s="37" t="s">
        <v>38964</v>
      </c>
      <c r="F2" s="38">
        <v>45891.832060185188</v>
      </c>
      <c r="G2" s="155">
        <f ca="1">IFERROR(NOW()-F2,"")</f>
        <v>49.850217939812865</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15.493400810184539</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123"/>
      <c r="E4" s="37"/>
      <c r="F4" s="38"/>
      <c r="G4" s="39">
        <f t="shared" ref="G4:G29" ca="1" si="1">IFERROR(NOW()-F4,"")</f>
        <v>45941.682278125001</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45941.682278125001</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45941.682278125001</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45941.682278125001</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45941.682278125001</v>
      </c>
      <c r="H8" s="38"/>
      <c r="I8" s="37" t="str">
        <f>IFERROR(VLOOKUP(D8,DB!A:F,6,0),"")</f>
        <v/>
      </c>
      <c r="J8" s="37" t="str">
        <f>IFERROR(VLOOKUP(D8,DB!A:G,7,0),"")</f>
        <v/>
      </c>
      <c r="K8" s="37"/>
      <c r="L8" s="37" t="str">
        <f>IFERROR(VLOOKUP(D8,DB!A:I,9,0),"")</f>
        <v/>
      </c>
    </row>
    <row r="9" spans="1:13" ht="15">
      <c r="A9" s="81"/>
      <c r="B9" s="81" t="str">
        <f>IFERROR(VLOOKUP(D9,DB!A:K,11,0),"")</f>
        <v/>
      </c>
      <c r="C9" s="81"/>
      <c r="D9" s="160"/>
      <c r="E9" s="81"/>
      <c r="F9" s="120"/>
      <c r="G9" s="121">
        <f t="shared" ca="1" si="1"/>
        <v>45941.682278125001</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45941.682278125001</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45941.682278125001</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45941.682278125001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45941.682278125001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45941.682278125001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45941.682278125001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45941.682278125001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45941.682278125001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45941.682278125001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45941.682278125001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45941.682278125001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45941.682278125001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45941.682278125001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45941.682278125001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45941.682278125001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45941.682278125001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45941.682278125001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45941.682278125001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45941.682278125001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45941.682278125001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45941.682278125001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45941.682278125001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45941.682278125001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45941.682278125001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45941.682278125001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45941.682278125001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45941.682278125001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45941.682278125001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45941.682278125001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45941.682278125001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45941.682278125001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45941.682278125001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45941.682278125001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45941.682278125001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45941.682278125001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45941.682278125001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45941.682278125001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45941.682278125001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45941.682278125001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45941.682278125001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45941.682278125001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45941.682278125001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45941.682278125001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45941.682278125001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45941.682278125001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45941.682278125001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45941.682278125001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45941.682278125001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45941.682278125001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45941.682278125001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45941.682278125001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45941.682278125001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45941.682278125001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45941.682278125001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45941.682278125001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45941.682278125001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45941.682278125001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45941.682278125001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45941.682278125001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45941.682278125001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45941.682278125001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45941.682278125001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45941.682278125001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45941.682278125001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45941.682278125001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45941.682278125001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45941.682278125001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45941.682278125001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45941.682278125001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45941.682278125001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45941.682278125001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45941.682278125001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45941.682278125001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45941.682278125001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45941.682278125001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45941.682278125001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45941.682278125001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45941.682278125001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45941.682278125001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45941.682278125001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45941.682278125001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45941.682278125001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45941.682278125001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14.909430902778695</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2.1532156250032131</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7.801305902779859</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0.65831979166978272</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2</v>
      </c>
      <c r="D6" s="106" t="s">
        <v>32656</v>
      </c>
      <c r="E6" s="153" t="s">
        <v>38964</v>
      </c>
      <c r="F6" s="110"/>
      <c r="G6" s="78">
        <f ca="1">IFERROR(NOW()-F6,"-")</f>
        <v>45941.682278125001</v>
      </c>
      <c r="H6" s="110">
        <v>45941.623611111114</v>
      </c>
      <c r="I6" s="106" t="str">
        <f>IFERROR(VLOOKUP(D6,DB!A:F,6,0),"")</f>
        <v>Generator-DG</v>
      </c>
      <c r="J6" s="105" t="str">
        <f>IFERROR(VLOOKUP(D6,DB!A:G,7,0),"")</f>
        <v>Vandalized</v>
      </c>
      <c r="K6" s="111" t="s">
        <v>39075</v>
      </c>
      <c r="L6" s="112" t="str">
        <f>IFERROR(VLOOKUP(D6,DB!A:I,9,0),"")</f>
        <v>Latis</v>
      </c>
    </row>
    <row r="7" spans="1:16383" ht="31.5" customHeight="1">
      <c r="A7" s="107"/>
      <c r="B7" s="106" t="str">
        <f>IFERROR(VLOOKUP(D7,DB!A:K,11,0),"")</f>
        <v/>
      </c>
      <c r="C7" s="108"/>
      <c r="D7" s="106"/>
      <c r="E7" s="109"/>
      <c r="F7" s="110"/>
      <c r="G7" s="78">
        <f ca="1">IFERROR(NOW()-F7,"-")</f>
        <v>45941.682278125001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45941.682278125001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45941.682278125001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45941.682278125001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58"/>
      <c r="E11" s="109"/>
      <c r="F11" s="110"/>
      <c r="G11" s="78">
        <f ca="1">IFERROR(NOW()-F11,"-")</f>
        <v>45941.682278125001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45941.682278125001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45941.682278125001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45941.682278125001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45941.682278125001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45941.682278125001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45941.682278125001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45941.682278125001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45941.682278125001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45941.682278125001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45941.682278125001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45941.682278125001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45941.682278125001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45941.682278125001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45941.682278125001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45941.682278125001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45941.682278125001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45941.682278125001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45941.682278125001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45941.682278125001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45941.682278125001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45941.682278125001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45941.682278125001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45941.682278125001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45941.682278125001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45941.682278125001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45941.682278125001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45941.682278125001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45941.682278125001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45941.682278125001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45941.682278125001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45941.682278125001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45941.682278125001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45941.682278125001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45941.682278125001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45941.682278125001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45941.682278125001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45941.682278125001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45941.682278125001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45941.682278125001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45941.682278125001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45941.682278125001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45941.682278125001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45941.682278125001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45941.682278125001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45941.682278125001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45941.682278125001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45941.682278125001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45941.682278125001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45941.682278125001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45941.682278125001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45941.682278125001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45941.682278125001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45941.682278125001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45941.682278125001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45941.682278125001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45941.682278125001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45941.682278125001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45941.682278125001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45941.682278125001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45941.682278125001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45941.682278125001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45941.682278125001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45941.682278125001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45941.682278125001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45941.682278125001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45941.682278125001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45941.682278125001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45941.682278125001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45941.682278125001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45941.682278125001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45941.682278125001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45941.682278125001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45941.682278125001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45941.682278125001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45941.682278125001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45941.682278125001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45941.682278125001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45941.682278125001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45941.682278125001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45941.682278125001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45941.682278125001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45941.682278125001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45941.682278125001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45941.682278125001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45941.682278125001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45941.682278125001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45941.682278125001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45941.682278125001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45941.682278125001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45941.682278125001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45941.682278125001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45941.682278125001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45941.682278125001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45941.682278125001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45941.682278125001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45941.682278125001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45941.682278125001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45941.682278125001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45941.682278125001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45941.682278125001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45941.682278125001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45941.682278125001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45941.682278125001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45941.682278125001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45941.682278125001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45941.682278125001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45941.682278125001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45941.682278125001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45941.682278125001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45941.682278125001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45941.682278125001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45941.682278125001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45941.682278125001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45941.682278125001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45941.682278125001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45941.682278125001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45941.682278125001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45941.682278125001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45941.682278125001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45941.682278125001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45941.682278125001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45941.682278125001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45941.682278125001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45941.682278125001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45941.682278125001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45941.682278125001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45941.682278125001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45941.682278125001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45941.682278125001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45941.682278125001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45941.682278125001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45941.682278125001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45941.682278125001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45941.682278125001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45941.682278125001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45941.682278125001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45941.682278125001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45941.682278125001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45941.682278125001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45941.682278125001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45941.682278125001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45941.682278125001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45941.682278125001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45941.682278125001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45941.682278125001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45941.682278125001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45941.682278125001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45941.682278125001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45941.682278125001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45941.682278125001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45941.682278125001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45941.682278125001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45941.682278125001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45941.682278125001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45941.682278125001</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