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67" documentId="13_ncr:1_{F6CB121F-512D-4AA6-A0C1-0FB36C537598}" xr6:coauthVersionLast="47" xr6:coauthVersionMax="47" xr10:uidLastSave="{A8D6D471-5AA4-495F-BD5B-1001B4990D95}"/>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<sst xmlns="http://schemas.openxmlformats.org/spreadsheetml/2006/main" count="178611" uniqueCount="39086">
  <si>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</si>
  <si>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</si>
  <si>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</si>
  <si>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</si>
  <si>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</si>
  <si>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</si>
  <si>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</si>
  <si>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</si>
  <si>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</si>
  <si>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</si>
  <si>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</si>
  <si>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</si>
  <si>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</si>
  <si>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</si>
  <si>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</si>
  <si>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</si>
  <si>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</si>
  <si>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</si>
  <si>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</si>
  <si>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</si>
  <si>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</si>
  <si>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</si>
  <si>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</si>
  <si>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</si>
  <si>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</si>
  <si>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</si>
  <si>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</si>
  <si>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</si>
  <si>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</si>
  <si>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</si>
  <si>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</si>
  <si>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</si>
  <si>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</si>
  <si>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</si>
  <si>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</si>
  <si>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</si>
  <si>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</si>
  <si>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</si>
  <si>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</si>
  <si>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</si>
  <si>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</si>
  <si>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</si>
  <si>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</si>
  <si>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</si>
  <si>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</si>
  <si>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</si>
  <si>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</si>
  <si>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</si>
  <si>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</si>
  <si>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</si>
  <si>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</si>
  <si>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</si>
  <si>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</si>
  <si>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</si>
  <si>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</si>
  <si>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</si>
  <si>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</si>
  <si>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</si>
  <si>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</si>
  <si>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</si>
  <si>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</si>
  <si>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</si>
  <si>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</si>
  <si>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</si>
  <si>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</si>
  <si>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</si>
  <si>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</si>
  <si>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</si>
  <si>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</si>
  <si>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</si>
  <si>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</si>
  <si>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</si>
  <si>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</si>
  <si>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</si>
  <si>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</si>
  <si>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</si>
  <si>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</si>
  <si>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</si>
  <si>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</si>
  <si>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</si>
  <si>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</si>
  <si>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</si>
  <si>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</si>
  <si>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</si>
  <si>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</si>
  <si>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</si>
  <si>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</si>
  <si>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</si>
  <si>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</si>
  <si>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</si>
  <si>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</si>
  <si>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</si>
  <si>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</si>
  <si>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</si>
  <si>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</si>
  <si>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</si>
  <si>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</si>
  <si>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</si>
  <si>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</si>
  <si>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</si>
  <si>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</si>
  <si>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</si>
  <si>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</si>
  <si>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</si>
  <si>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</si>
  <si>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</si>
  <si>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</si>
  <si>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</si>
  <si>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</si>
  <si>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</si>
  <si>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</si>
  <si>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</si>
  <si>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</si>
  <si>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</si>
  <si>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</si>
  <si>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</si>
  <si>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</si>
  <si>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</si>
  <si>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</si>
  <si>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</si>
  <si>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</si>
  <si>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</si>
  <si>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</si>
  <si>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</si>
  <si>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</si>
  <si>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</si>
  <si>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</si>
  <si>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</si>
  <si>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</si>
  <si>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</si>
  <si>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</si>
  <si>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</si>
  <si>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</si>
  <si>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</si>
  <si>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</si>
  <si>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</si>
  <si>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</si>
  <si>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</si>
  <si>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</si>
  <si>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</si>
  <si>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</si>
  <si>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</si>
  <si>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</si>
  <si>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</si>
  <si>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</si>
  <si>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</si>
  <si>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</si>
  <si>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</si>
  <si>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</si>
  <si>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</si>
  <si>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</si>
  <si>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</si>
  <si>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</si>
  <si>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</si>
  <si>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</si>
  <si>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</si>
  <si>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</si>
  <si>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</si>
  <si>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</si>
  <si>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</si>
  <si>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</si>
  <si>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</si>
  <si>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</si>
  <si>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</si>
  <si>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</si>
  <si>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</si>
  <si>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</si>
  <si>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</si>
  <si>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</si>
  <si>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</si>
  <si>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</si>
  <si>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</si>
  <si>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</si>
  <si>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</si>
  <si>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</si>
  <si>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</si>
  <si>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</si>
  <si>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</si>
  <si>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</si>
  <si>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</si>
  <si>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</si>
  <si>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</si>
  <si>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</si>
  <si>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</si>
  <si>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</si>
  <si>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</si>
  <si>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</si>
  <si>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</si>
  <si>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</si>
  <si>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</si>
  <si>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</si>
  <si>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</si>
  <si>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</si>
  <si>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</si>
  <si>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</si>
  <si>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</si>
  <si>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</si>
  <si>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</si>
  <si>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</si>
  <si>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</si>
  <si>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</si>
  <si>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</si>
  <si>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</si>
  <si>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</si>
  <si>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</si>
  <si>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</si>
  <si>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</si>
  <si>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</si>
  <si>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</si>
  <si>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</si>
  <si>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</si>
  <si>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</si>
  <si>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</si>
  <si>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</si>
  <si>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</si>
  <si>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</si>
  <si>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</si>
  <si>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</si>
  <si>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</si>
  <si>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</si>
  <si>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</si>
  <si>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</si>
  <si>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</si>
  <si>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</si>
  <si>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</si>
  <si>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</si>
  <si>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</si>
  <si>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</si>
  <si>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</si>
  <si>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</si>
  <si>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</si>
  <si>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</si>
  <si>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</si>
  <si>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</si>
  <si>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</si>
  <si>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</si>
  <si>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</si>
  <si>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</si>
  <si>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</si>
  <si>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</si>
  <si>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</si>
  <si>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</si>
  <si>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</si>
  <si>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</si>
  <si>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</si>
  <si>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</si>
  <si>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</si>
  <si>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</si>
  <si>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</si>
  <si>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</si>
  <si>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</si>
  <si>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</si>
  <si>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</si>
  <si>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</si>
  <si>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</si>
  <si>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</si>
  <si>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</si>
  <si>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</si>
  <si>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</si>
  <si>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</si>
  <si>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</si>
  <si>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</si>
  <si>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</si>
  <si>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</si>
  <si>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</si>
  <si>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</si>
  <si>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</si>
  <si>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</si>
  <si>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</si>
  <si>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</si>
  <si>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</si>
  <si>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</si>
  <si>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</si>
  <si>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</si>
  <si>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</si>
  <si>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</si>
  <si>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</si>
  <si>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</si>
  <si>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</si>
  <si>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</si>
  <si>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</si>
  <si>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</si>
  <si>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</si>
  <si>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</si>
  <si>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</si>
  <si>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</si>
  <si>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</si>
  <si>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</si>
  <si>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</si>
  <si>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</si>
  <si>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</si>
  <si>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</si>
  <si>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</si>
  <si>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</si>
  <si>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</si>
  <si>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</si>
  <si>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</si>
  <si>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</si>
  <si>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</si>
  <si>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</si>
  <si>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</si>
  <si>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</si>
  <si>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</si>
  <si>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</si>
  <si>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</si>
  <si>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</si>
  <si>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</si>
  <si>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</si>
  <si>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</si>
  <si>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</si>
  <si>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</si>
  <si>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</si>
  <si>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</si>
  <si>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</si>
  <si>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</si>
  <si>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</si>
  <si>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</si>
  <si>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</si>
  <si>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</si>
  <si>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</si>
  <si>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</si>
  <si>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</si>
  <si>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</si>
  <si>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</si>
  <si>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</si>
  <si>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</si>
  <si>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</si>
  <si>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</si>
  <si>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</si>
  <si>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</si>
  <si>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</si>
  <si>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</si>
  <si>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</si>
  <si>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</si>
  <si>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</si>
  <si>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</si>
  <si>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</si>
  <si>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</si>
  <si>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</si>
  <si>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</si>
  <si>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</si>
  <si>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</si>
  <si>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</si>
  <si>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</si>
  <si>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</si>
  <si>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</si>
  <si>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</si>
  <si>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</si>
  <si>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</si>
  <si>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</si>
  <si>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</si>
  <si>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</si>
  <si>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</si>
  <si>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</si>
  <si>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</si>
  <si>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</si>
  <si>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</si>
  <si>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</si>
  <si>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</si>
  <si>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</si>
  <si>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</si>
  <si>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</si>
  <si>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</si>
  <si>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</si>
  <si>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</si>
  <si>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</si>
  <si>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</si>
  <si>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</si>
  <si>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</si>
  <si>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</si>
  <si>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</si>
  <si>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</si>
  <si>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</si>
  <si>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</si>
  <si>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</si>
  <si>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</si>
  <si>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</si>
  <si>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</si>
  <si>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</si>
  <si>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</si>
  <si>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</si>
  <si>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</si>
  <si>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</si>
  <si>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</si>
  <si>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</si>
  <si>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</si>
  <si>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</si>
  <si>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</si>
  <si>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</si>
  <si>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</si>
  <si>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</si>
  <si>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</si>
  <si>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</si>
  <si>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</si>
  <si>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</si>
  <si>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</si>
  <si>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</si>
  <si>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</si>
  <si>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</si>
  <si>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</si>
  <si>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</si>
  <si>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</si>
  <si>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</si>
  <si>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</si>
  <si>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</si>
  <si>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</si>
  <si>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</si>
  <si>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</si>
  <si>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</si>
  <si>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</si>
  <si>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</si>
  <si>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</si>
  <si>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</si>
  <si>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</si>
  <si>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</si>
  <si>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</si>
  <si>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</si>
  <si>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</si>
  <si>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</si>
  <si>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</si>
  <si>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</si>
  <si>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</si>
  <si>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</si>
  <si>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</si>
  <si>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</si>
  <si>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</si>
  <si>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</si>
  <si>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</si>
  <si>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</si>
  <si>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</si>
  <si>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</si>
  <si>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</si>
  <si>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</si>
  <si>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</si>
  <si>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</si>
  <si>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</si>
  <si>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</si>
  <si>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</si>
  <si>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</si>
  <si>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</si>
  <si>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</si>
  <si>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</si>
  <si>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</si>
  <si>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</si>
  <si>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</si>
  <si>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</si>
  <si>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</si>
  <si>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</si>
  <si>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</si>
  <si>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</si>
  <si>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</si>
  <si>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</si>
  <si>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</si>
  <si>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</si>
  <si>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</si>
  <si>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</si>
  <si>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</si>
  <si>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</si>
  <si>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</si>
  <si>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</si>
  <si>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</si>
  <si>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</si>
  <si>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</si>
  <si>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</si>
  <si>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</si>
  <si>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</si>
  <si>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</si>
  <si>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</si>
  <si>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</si>
  <si>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</si>
  <si>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</si>
  <si>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</si>
  <si>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</si>
  <si>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</si>
  <si>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</si>
  <si>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</si>
  <si>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</si>
  <si>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</si>
  <si>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</si>
  <si>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</si>
  <si>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</si>
  <si>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</si>
  <si>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</si>
  <si>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</si>
  <si>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</si>
  <si>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</si>
  <si>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</si>
  <si>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</si>
  <si>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</si>
  <si>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</si>
  <si>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</si>
  <si>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</si>
  <si>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</si>
  <si>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</si>
  <si>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</si>
  <si>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</si>
  <si>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</si>
  <si>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</si>
  <si>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</si>
  <si>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</si>
  <si>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</si>
  <si>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</si>
  <si>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</si>
  <si>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</si>
  <si>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</si>
  <si>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</si>
  <si>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</si>
  <si>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</si>
  <si>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</si>
  <si>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</si>
  <si>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</si>
  <si>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</si>
  <si>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</si>
  <si>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</si>
  <si>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</si>
  <si>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</si>
  <si>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</si>
  <si>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</si>
  <si>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</si>
  <si>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</si>
  <si>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</si>
  <si>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</si>
  <si>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</si>
  <si>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</si>
  <si>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</si>
  <si>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</si>
  <si>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</si>
  <si>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</si>
  <si>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</si>
  <si>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</si>
  <si>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</si>
  <si>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</si>
  <si>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</si>
  <si>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</si>
  <si>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</si>
  <si>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</si>
  <si>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</si>
  <si>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</si>
  <si>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</si>
  <si>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</si>
  <si>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</si>
  <si>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</si>
  <si>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</si>
  <si>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</si>
  <si>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</si>
  <si>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</si>
  <si>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</si>
  <si>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</si>
  <si>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</si>
  <si>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</si>
  <si>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</si>
  <si>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</si>
  <si>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</si>
  <si>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</si>
  <si>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</si>
  <si>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</si>
  <si>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</si>
  <si>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</si>
  <si>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</si>
  <si>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</si>
  <si>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</si>
  <si>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</si>
  <si>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</si>
  <si>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</si>
  <si>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</si>
  <si>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</si>
  <si>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</si>
  <si>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</si>
  <si>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</si>
  <si>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</si>
  <si>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</si>
  <si>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</si>
  <si>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</si>
  <si>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</si>
  <si>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</si>
  <si>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</si>
  <si>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</si>
  <si>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</si>
  <si>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</si>
  <si>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</si>
  <si>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</si>
  <si>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</si>
  <si>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</si>
  <si>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</si>
  <si>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</si>
  <si>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</si>
  <si>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</si>
  <si>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</si>
  <si>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</si>
  <si>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</si>
  <si>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</si>
  <si>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</si>
  <si>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</si>
  <si>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</si>
  <si>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</si>
  <si>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</si>
  <si>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</si>
  <si>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</si>
  <si>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</si>
  <si>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</si>
  <si>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</si>
  <si>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</si>
  <si>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</si>
  <si>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</si>
  <si>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</si>
  <si>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</si>
  <si>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</si>
  <si>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</si>
  <si>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</si>
  <si>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</si>
  <si>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</si>
  <si>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</si>
  <si>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</si>
  <si>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</si>
  <si>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</si>
  <si>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</si>
  <si>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</si>
  <si>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</si>
  <si>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</si>
  <si>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</si>
  <si>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</si>
  <si>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</si>
  <si>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</si>
  <si>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</si>
  <si>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</si>
  <si>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</si>
  <si>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</si>
  <si>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</si>
  <si>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</si>
  <si>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</si>
  <si>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</si>
  <si>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</si>
  <si>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</si>
  <si>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</si>
  <si>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</si>
  <si>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</si>
  <si>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</si>
  <si>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</si>
  <si>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</si>
  <si>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</si>
  <si>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</si>
  <si>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</si>
  <si>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</si>
  <si>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</si>
  <si>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</si>
  <si>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</si>
  <si>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</si>
  <si>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</si>
  <si>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</si>
  <si>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</si>
  <si>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</si>
  <si>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</si>
  <si>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</si>
  <si>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</si>
  <si>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</si>
  <si>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</si>
  <si>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</si>
  <si>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</si>
  <si>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</si>
  <si>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</si>
  <si>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</si>
  <si>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</si>
  <si>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</si>
  <si>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</si>
  <si>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</si>
  <si>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</si>
  <si>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</si>
  <si>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</si>
  <si>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</si>
  <si>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</si>
  <si>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</si>
  <si>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</si>
  <si>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</si>
  <si>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</si>
  <si>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</si>
  <si>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</si>
  <si>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</si>
  <si>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</si>
  <si>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</si>
  <si>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</si>
  <si>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</si>
  <si>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</si>
  <si>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</si>
  <si>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</si>
  <si>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</si>
  <si>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</si>
  <si>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</si>
  <si>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</si>
  <si>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</si>
  <si>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</si>
  <si>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</si>
  <si>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</si>
  <si>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</si>
  <si>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</si>
  <si>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</si>
  <si>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</si>
  <si>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</si>
  <si>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</si>
  <si>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</si>
  <si>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</si>
  <si>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</si>
  <si>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</si>
  <si>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</si>
  <si>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</si>
  <si>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</si>
  <si>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</si>
  <si>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</si>
  <si>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</si>
  <si>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</si>
  <si>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</si>
  <si>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</si>
  <si>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</si>
  <si>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</si>
  <si>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</si>
  <si>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</si>
  <si>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</si>
  <si>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</si>
  <si>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</si>
  <si>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</si>
  <si>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</si>
  <si>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</si>
  <si>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</si>
  <si>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</si>
  <si>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</si>
  <si>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</si>
  <si>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</si>
  <si>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</si>
  <si>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</si>
  <si>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</si>
  <si>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</si>
  <si>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</si>
  <si>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</si>
  <si>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</si>
  <si>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</si>
  <si>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</si>
  <si>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</si>
  <si>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</si>
  <si>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</si>
  <si>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</si>
  <si>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</si>
  <si>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</si>
  <si>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</si>
  <si>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</si>
  <si>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</si>
  <si>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</si>
  <si>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</si>
  <si>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</si>
  <si>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</si>
  <si>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</si>
  <si>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</si>
  <si>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</si>
  <si>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</si>
  <si>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</si>
  <si>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</si>
  <si>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</si>
  <si>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</si>
  <si>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</si>
  <si>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</si>
  <si>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</si>
  <si>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</si>
  <si>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</si>
  <si>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</si>
  <si>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</si>
  <si>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</si>
  <si>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</si>
  <si>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</si>
  <si>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</si>
  <si>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</si>
  <si>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</si>
  <si>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</si>
  <si>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</si>
  <si>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</si>
  <si>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</si>
  <si>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</si>
  <si>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</si>
  <si>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</si>
  <si>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</si>
  <si>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</si>
  <si>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</si>
  <si>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</si>
  <si>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</si>
  <si>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</si>
  <si>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</si>
  <si>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</si>
  <si>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</si>
  <si>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</si>
  <si>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</si>
  <si>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</si>
  <si>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</si>
  <si>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</si>
  <si>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</si>
  <si>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</si>
  <si>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</si>
  <si>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</si>
  <si>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</si>
  <si>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</si>
  <si>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</si>
  <si>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</si>
  <si>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</si>
  <si>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</si>
  <si>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</si>
  <si>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</si>
  <si>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</si>
  <si>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</si>
  <si>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</si>
  <si>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</si>
  <si>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</si>
  <si>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</si>
  <si>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</si>
  <si>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</si>
  <si>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</si>
  <si>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</si>
  <si>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</si>
  <si>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</si>
  <si>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</si>
  <si>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</si>
  <si>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</si>
  <si>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</si>
  <si>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</si>
  <si>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</si>
  <si>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</si>
  <si>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</si>
  <si>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</si>
  <si>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</si>
  <si>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</si>
  <si>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</si>
  <si>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</si>
  <si>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</si>
  <si>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</si>
  <si>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</si>
  <si>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</si>
  <si>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</si>
  <si>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</si>
  <si>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</si>
  <si>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</si>
  <si>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</si>
  <si>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</si>
  <si>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</si>
  <si>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</si>
  <si>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</si>
  <si>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</si>
  <si>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</si>
  <si>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</si>
  <si>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</si>
  <si>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</si>
  <si>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</si>
  <si>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</si>
  <si>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</si>
  <si>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</si>
  <si>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</si>
  <si>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</si>
  <si>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</si>
  <si>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</si>
  <si>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</si>
  <si>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</si>
  <si>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</si>
  <si>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</si>
  <si>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</si>
  <si>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</si>
  <si>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</si>
  <si>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</si>
  <si>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</si>
  <si>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</si>
  <si>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</si>
  <si>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</si>
  <si>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</si>
  <si>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</si>
  <si>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</si>
  <si>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</si>
  <si>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</si>
  <si>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</si>
  <si>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</si>
  <si>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</si>
  <si>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</si>
  <si>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</si>
  <si>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</si>
  <si>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</si>
  <si>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</si>
  <si>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</si>
  <si>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</si>
  <si>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</si>
  <si>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</si>
  <si>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</si>
  <si>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</si>
  <si>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</si>
  <si>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</si>
  <si>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</si>
  <si>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</si>
  <si>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</si>
  <si>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</si>
  <si>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</si>
  <si>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</si>
  <si>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</si>
  <si>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</si>
  <si>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</si>
  <si>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</si>
  <si>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</si>
  <si>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</si>
  <si>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</si>
  <si>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</si>
  <si>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</si>
  <si>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</si>
  <si>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</si>
  <si>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</si>
  <si>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</si>
  <si>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</si>
  <si>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</si>
  <si>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</si>
  <si>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</si>
  <si>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</si>
  <si>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</si>
  <si>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</si>
  <si>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</si>
  <si>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</si>
  <si>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</si>
  <si>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</si>
  <si>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</si>
  <si>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</si>
  <si>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</si>
  <si>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</si>
  <si>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</si>
  <si>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</si>
  <si>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</si>
  <si>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</si>
  <si>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</si>
  <si>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</si>
  <si>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</si>
  <si>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</si>
  <si>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</si>
  <si>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</si>
  <si>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</si>
  <si>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</si>
  <si>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</si>
  <si>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</si>
  <si>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</si>
  <si>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</si>
  <si>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</si>
  <si>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</si>
  <si>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</si>
  <si>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</si>
  <si>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</si>
  <si>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</si>
  <si>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</si>
  <si>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</si>
  <si>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</si>
  <si>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</si>
  <si>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</si>
  <si>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</si>
  <si>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</si>
  <si>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</si>
  <si>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</si>
  <si>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</si>
  <si>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</si>
  <si>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</si>
  <si>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</si>
  <si>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</si>
  <si>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</si>
  <si>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</si>
  <si>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</si>
  <si>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</si>
  <si>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</si>
  <si>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</si>
  <si>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</si>
  <si>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</si>
  <si>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</si>
  <si>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</si>
  <si>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</si>
  <si>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</si>
  <si>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</si>
  <si>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</si>
  <si>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</si>
  <si>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</si>
  <si>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</si>
  <si>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</si>
  <si>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</si>
  <si>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</si>
  <si>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</si>
  <si>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</si>
  <si>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</si>
  <si>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</si>
  <si>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</si>
  <si>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</si>
  <si>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</si>
  <si>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</si>
  <si>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</si>
  <si>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</si>
  <si>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</si>
  <si>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</si>
  <si>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</si>
  <si>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</si>
  <si>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</si>
  <si>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</si>
  <si>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</si>
  <si>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</si>
  <si>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</si>
  <si>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</si>
  <si>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</si>
  <si>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</si>
  <si>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</si>
  <si>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</si>
  <si>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</si>
  <si>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</si>
  <si>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</si>
  <si>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</si>
  <si>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</si>
  <si>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</si>
  <si>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</si>
  <si>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</si>
  <si>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</si>
  <si>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</si>
  <si>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</si>
  <si>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</si>
  <si>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</si>
  <si>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</si>
  <si>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</si>
  <si>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</si>
  <si>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</si>
  <si>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</si>
  <si>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</si>
  <si>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</si>
  <si>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</si>
  <si>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</si>
  <si>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</si>
  <si>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</si>
  <si>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</si>
  <si>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</si>
  <si>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</si>
  <si>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</si>
  <si>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</si>
  <si>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</si>
  <si>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</si>
  <si>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</si>
  <si>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</si>
  <si>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</si>
  <si>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</si>
  <si>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</si>
  <si>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</si>
  <si>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</si>
  <si>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</si>
  <si>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</si>
  <si>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</si>
  <si>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</si>
  <si>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</si>
  <si>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</si>
  <si>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</si>
  <si>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</si>
  <si>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</si>
  <si>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</si>
  <si>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</si>
  <si>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</si>
  <si>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</si>
  <si>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</si>
  <si>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</si>
  <si>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</si>
  <si>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</si>
  <si>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</si>
  <si>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</si>
  <si>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</si>
  <si>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</si>
  <si>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</si>
  <si>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</si>
  <si>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</si>
  <si>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</si>
  <si>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</si>
  <si>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</si>
  <si>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</si>
  <si>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</si>
  <si>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</si>
  <si>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</si>
  <si>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</si>
  <si>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</si>
  <si>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</si>
  <si>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</si>
  <si>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</si>
  <si>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</si>
  <si>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</si>
  <si>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</si>
  <si>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</si>
  <si>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</si>
  <si>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</si>
  <si>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</si>
  <si>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</si>
  <si>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</si>
  <si>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</si>
  <si>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</si>
  <si>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</si>
  <si>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</si>
  <si>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</si>
  <si>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</si>
  <si>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</si>
  <si>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</si>
  <si>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</si>
  <si>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</si>
  <si>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</si>
  <si>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</si>
  <si>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</si>
  <si>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</si>
  <si>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</si>
  <si>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</si>
  <si>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</si>
  <si>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</si>
  <si>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</si>
  <si>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</si>
  <si>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</si>
  <si>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</si>
  <si>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</si>
  <si>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</si>
  <si>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</si>
  <si>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</si>
  <si>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</si>
  <si>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</si>
  <si>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</si>
  <si>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</si>
  <si>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</si>
  <si>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</si>
  <si>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</si>
  <si>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</si>
  <si>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</si>
  <si>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</si>
  <si>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</si>
  <si>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</si>
  <si>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</si>
  <si>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</si>
  <si>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</si>
  <si>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</si>
  <si>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</si>
  <si>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</si>
  <si>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</si>
  <si>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</si>
  <si>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</si>
  <si>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</si>
  <si>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</si>
  <si>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</si>
  <si>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</si>
  <si>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</si>
  <si>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</si>
  <si>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</si>
  <si>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</si>
  <si>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</si>
  <si>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</si>
  <si>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</si>
  <si>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</si>
  <si>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</si>
  <si>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</si>
  <si>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</si>
  <si>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</si>
  <si>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</si>
  <si>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</si>
  <si>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</si>
  <si>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</si>
  <si>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</si>
  <si>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</si>
  <si>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</si>
  <si>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</si>
  <si>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</si>
  <si>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</si>
  <si>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</si>
  <si>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</si>
  <si>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</si>
  <si>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</si>
  <si>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</si>
  <si>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</si>
  <si>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</si>
  <si>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</si>
  <si>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</si>
  <si>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</si>
  <si>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</si>
  <si>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</si>
  <si>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</si>
  <si>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</si>
  <si>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</si>
  <si>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</si>
  <si>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</si>
  <si>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</si>
  <si>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</si>
  <si>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</si>
  <si>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</si>
  <si>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</si>
  <si>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</si>
  <si>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</si>
  <si>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</si>
  <si>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</si>
  <si>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</si>
  <si>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</si>
  <si>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</si>
  <si>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</si>
  <si>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</si>
  <si>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</si>
  <si>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</si>
  <si>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</si>
  <si>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</si>
  <si>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</si>
  <si>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</si>
  <si>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</si>
  <si>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</si>
  <si>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</si>
  <si>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</si>
  <si>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</si>
  <si>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</si>
  <si>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</si>
  <si>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</si>
  <si>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</si>
  <si>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</si>
  <si>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</si>
  <si>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</si>
  <si>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</si>
  <si>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</si>
  <si>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</si>
  <si>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</si>
  <si>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</si>
  <si>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</si>
  <si>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</si>
  <si>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</si>
  <si>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</si>
  <si>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</si>
  <si>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</si>
  <si>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</si>
  <si>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</si>
  <si>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</si>
  <si>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</si>
  <si>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</si>
  <si>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</si>
  <si>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</si>
  <si>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</si>
  <si>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</si>
  <si>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</si>
  <si>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</si>
  <si>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</si>
  <si>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</si>
  <si>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</si>
  <si>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</si>
  <si>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</si>
  <si>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</si>
  <si>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</si>
  <si>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</si>
  <si>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</si>
  <si>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</si>
  <si>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</si>
  <si>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</si>
  <si>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</si>
  <si>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</si>
  <si>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</si>
  <si>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</si>
  <si>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</si>
  <si>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</si>
  <si>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</si>
  <si>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</si>
  <si>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</si>
  <si>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</si>
  <si>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</si>
  <si>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</si>
  <si>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</si>
  <si>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</si>
  <si>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</si>
  <si>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</si>
  <si>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</si>
  <si>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</si>
  <si>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</si>
  <si>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</si>
  <si>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</si>
  <si>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</si>
  <si>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</si>
  <si>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</si>
  <si>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</si>
  <si>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</si>
  <si>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</si>
  <si>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</si>
  <si>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</si>
  <si>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</si>
  <si>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</si>
  <si>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</si>
  <si>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</si>
  <si>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</si>
  <si>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</si>
  <si>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</si>
  <si>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</si>
  <si>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</si>
  <si>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</si>
  <si>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</si>
  <si>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</si>
  <si>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</si>
  <si>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</si>
  <si>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</si>
  <si>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</si>
  <si>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</si>
  <si>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</si>
  <si>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</si>
  <si>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</si>
  <si>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</si>
  <si>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</si>
  <si>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</si>
  <si>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</si>
  <si>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</si>
  <si>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</si>
  <si>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</si>
  <si>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</si>
  <si>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</si>
  <si>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</si>
  <si>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</si>
  <si>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</si>
  <si>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</si>
  <si>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</si>
  <si>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</si>
  <si>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</si>
  <si>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</si>
  <si>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</si>
  <si>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</si>
  <si>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</si>
  <si>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</si>
  <si>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</si>
  <si>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</si>
  <si>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</si>
  <si>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</si>
  <si>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</si>
  <si>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</si>
  <si>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</si>
  <si>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</si>
  <si>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</si>
  <si>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</si>
  <si>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</si>
  <si>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</si>
  <si>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</si>
  <si>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</si>
  <si>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</si>
  <si>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</si>
  <si>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</si>
  <si>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</si>
  <si>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</si>
  <si>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</si>
  <si>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</si>
  <si>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</si>
  <si>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</si>
  <si>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</si>
  <si>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</si>
  <si>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</si>
  <si>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</si>
  <si>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</si>
  <si>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</si>
  <si>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</si>
  <si>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</si>
  <si>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</si>
  <si>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</si>
  <si>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</si>
  <si>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</si>
  <si>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</si>
  <si>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</si>
  <si>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</si>
  <si>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</si>
  <si>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</si>
  <si>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</si>
  <si>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</si>
  <si>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</si>
  <si>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</si>
  <si>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</si>
  <si>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</si>
  <si>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</si>
  <si>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</si>
  <si>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</si>
  <si>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</si>
  <si>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</si>
  <si>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</si>
  <si>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</si>
  <si>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</si>
  <si>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</si>
  <si>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</si>
  <si>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</si>
  <si>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</si>
  <si>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</si>
  <si>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</si>
  <si>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</si>
  <si>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</si>
  <si>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</si>
  <si>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</si>
  <si>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</si>
  <si>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</si>
  <si>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</si>
  <si>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</si>
  <si>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</si>
  <si>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</si>
  <si>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</si>
  <si>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</si>
  <si>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</si>
  <si>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</si>
  <si>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</si>
  <si>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</si>
  <si>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</si>
  <si>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</si>
  <si>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</si>
  <si>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</si>
  <si>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</si>
  <si>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</si>
  <si>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</si>
  <si>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</si>
  <si>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</si>
  <si>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</si>
  <si>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</si>
  <si>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</si>
  <si>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</si>
  <si>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</si>
  <si>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</si>
  <si>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</si>
  <si>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</si>
  <si>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</si>
  <si>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</si>
  <si>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</si>
  <si>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</si>
  <si>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</si>
  <si>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</si>
  <si>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</si>
  <si>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</si>
  <si>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</si>
  <si>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</si>
  <si>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</si>
  <si>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</si>
  <si>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</si>
  <si>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</si>
  <si>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</si>
  <si>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</si>
  <si>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</si>
  <si>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</si>
  <si>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</si>
  <si>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</si>
  <si>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</si>
  <si>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</si>
  <si>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</si>
  <si>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</si>
  <si>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</si>
  <si>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</si>
  <si>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</si>
  <si>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</si>
  <si>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</si>
  <si>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</si>
  <si>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</si>
  <si>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</si>
  <si>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</si>
  <si>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</si>
  <si>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</si>
  <si>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</si>
  <si>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</si>
  <si>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</si>
  <si>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</si>
  <si>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</si>
  <si>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</si>
  <si>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</si>
  <si>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</si>
  <si>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</si>
  <si>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</si>
  <si>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</si>
  <si>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</si>
  <si>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</si>
  <si>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</si>
  <si>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</si>
  <si>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</si>
  <si>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</si>
  <si>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</si>
  <si>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</si>
  <si>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</si>
  <si>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</si>
  <si>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</si>
  <si>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</si>
  <si>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</si>
  <si>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</si>
  <si>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</si>
  <si>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</si>
  <si>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</si>
  <si>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</si>
  <si>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</si>
  <si>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</si>
  <si>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</si>
  <si>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</si>
  <si>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</si>
  <si>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</si>
  <si>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</si>
  <si>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</si>
  <si>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</si>
  <si>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</si>
  <si>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</si>
  <si>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</si>
  <si>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</si>
  <si>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</si>
  <si>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</si>
  <si>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</si>
  <si>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</si>
  <si>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</si>
  <si>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</si>
  <si>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</si>
  <si>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</si>
  <si>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</si>
  <si>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</si>
  <si>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</si>
  <si>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</si>
  <si>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</si>
  <si>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</si>
  <si>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</si>
  <si>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</si>
  <si>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</si>
  <si>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</si>
  <si>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</si>
  <si>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</si>
  <si>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</si>
  <si>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</si>
  <si>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</si>
  <si>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</si>
  <si>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</si>
  <si>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</si>
  <si>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</si>
  <si>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</si>
  <si>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</si>
  <si>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</si>
  <si>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</si>
  <si>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</si>
  <si>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</si>
  <si>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</si>
  <si>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</si>
  <si>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</si>
  <si>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</si>
  <si>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</si>
  <si>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</si>
  <si>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</si>
  <si>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</si>
  <si>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</si>
  <si>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</si>
  <si>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</si>
  <si>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</si>
  <si>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</si>
  <si>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</si>
  <si>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</si>
  <si>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</si>
  <si>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</si>
  <si>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</si>
  <si>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</si>
  <si>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</si>
  <si>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</si>
  <si>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</si>
  <si>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</si>
  <si>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</si>
  <si>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</si>
  <si>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</si>
  <si>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</si>
  <si>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</si>
  <si>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</si>
  <si>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</si>
  <si>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</si>
  <si>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</si>
  <si>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</si>
  <si>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</si>
  <si>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</si>
  <si>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</si>
  <si>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</si>
  <si>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</si>
  <si>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</si>
  <si>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</si>
  <si>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</si>
  <si>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</si>
  <si>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</si>
  <si>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</si>
  <si>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</si>
  <si>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</si>
  <si>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</si>
  <si>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</si>
  <si>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</si>
  <si>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</si>
  <si>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</si>
  <si>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</si>
  <si>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</si>
  <si>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</si>
  <si>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</si>
  <si>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</si>
  <si>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</si>
  <si>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</si>
  <si>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</si>
  <si>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</si>
  <si>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</si>
  <si>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</si>
  <si>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</si>
  <si>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</si>
  <si>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</si>
  <si>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</si>
  <si>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</si>
  <si>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</si>
  <si>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</si>
  <si>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</si>
  <si>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</si>
  <si>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</si>
  <si>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</si>
  <si>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</si>
  <si>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</si>
  <si>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</si>
  <si>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</si>
  <si>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</si>
  <si>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</si>
  <si>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</si>
  <si>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</si>
  <si>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</si>
  <si>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</si>
  <si>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</si>
  <si>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</si>
  <si>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</si>
  <si>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</si>
  <si>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</si>
  <si>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</si>
  <si>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</si>
  <si>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</si>
  <si>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</si>
  <si>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</si>
  <si>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</si>
  <si>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</si>
  <si>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</si>
  <si>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</si>
  <si>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</si>
  <si>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</si>
  <si>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</si>
  <si>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</si>
  <si>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</si>
  <si>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</si>
  <si>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</si>
  <si>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</si>
  <si>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</si>
  <si>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</si>
  <si>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</si>
  <si>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</si>
  <si>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</si>
  <si>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</si>
  <si>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</si>
  <si>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</si>
  <si>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</si>
  <si>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</si>
  <si>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</si>
  <si>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</si>
  <si>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</si>
  <si>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</si>
  <si>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</si>
  <si>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</si>
  <si>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</si>
  <si>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</si>
  <si>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</si>
  <si>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</si>
  <si>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</si>
  <si>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</si>
  <si>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</si>
  <si>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</si>
  <si>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</si>
  <si>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</si>
  <si>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</si>
  <si>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</si>
  <si>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</si>
  <si>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</si>
  <si>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</si>
  <si>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</si>
  <si>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</si>
  <si>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</si>
  <si>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</si>
  <si>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</si>
  <si>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</si>
  <si>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</si>
  <si>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</si>
  <si>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</si>
  <si>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</si>
  <si>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</si>
  <si>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</si>
  <si>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</si>
  <si>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</si>
  <si>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</si>
  <si>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</si>
  <si>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</si>
  <si>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</si>
  <si>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</si>
  <si>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</si>
  <si>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</si>
  <si>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</si>
  <si>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</si>
  <si>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</si>
  <si>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</si>
  <si>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</si>
  <si>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</si>
  <si>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</si>
  <si>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</si>
  <si>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</si>
  <si>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</si>
  <si>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</si>
  <si>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</si>
  <si>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</si>
  <si>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</si>
  <si>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</si>
  <si>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</si>
  <si>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</si>
  <si>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</si>
  <si>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</si>
  <si>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</si>
  <si>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</si>
  <si>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</si>
  <si>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</si>
  <si>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</si>
  <si>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</si>
  <si>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</si>
  <si>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</si>
  <si>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</si>
  <si>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</si>
  <si>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</si>
  <si>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</si>
  <si>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</si>
  <si>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</si>
  <si>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</si>
  <si>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</si>
  <si>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</si>
  <si>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</si>
  <si>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</si>
  <si>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</si>
  <si>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</si>
  <si>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</si>
  <si>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</si>
  <si>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</si>
  <si>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</si>
  <si>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</si>
  <si>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</si>
  <si>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</si>
  <si>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</si>
  <si>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</si>
  <si>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</si>
  <si>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</si>
  <si>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</si>
  <si>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</si>
  <si>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</si>
  <si>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</si>
  <si>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</si>
  <si>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</si>
  <si>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</si>
  <si>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</si>
  <si>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</si>
  <si>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</si>
  <si>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</si>
  <si>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</si>
  <si>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</si>
  <si>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</si>
  <si>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</si>
  <si>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</si>
  <si>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</si>
  <si>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</si>
  <si>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</si>
  <si>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</si>
  <si>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</si>
  <si>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</si>
  <si>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</si>
  <si>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</si>
  <si>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</si>
  <si>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</si>
  <si>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</si>
  <si>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</si>
  <si>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</si>
  <si>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</si>
  <si>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</si>
  <si>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</si>
  <si>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</si>
  <si>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</si>
  <si>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</si>
  <si>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</si>
  <si>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</si>
  <si>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</si>
  <si>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</si>
  <si>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</si>
  <si>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</si>
  <si>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</si>
  <si>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</si>
  <si>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</si>
  <si>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</si>
  <si>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</si>
  <si>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</si>
  <si>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</si>
  <si>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</si>
  <si>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</si>
  <si>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</si>
  <si>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</si>
  <si>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</si>
  <si>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</si>
  <si>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</si>
  <si>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</si>
  <si>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</si>
  <si>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</si>
  <si>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</si>
  <si>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</si>
  <si>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</si>
  <si>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</si>
  <si>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</si>
  <si>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</si>
  <si>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</si>
  <si>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</si>
  <si>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</si>
  <si>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</si>
  <si>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</si>
  <si>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</si>
  <si>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</si>
  <si>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</si>
  <si>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</si>
  <si>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</si>
  <si>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</si>
  <si>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</si>
  <si>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</si>
  <si>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</si>
  <si>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</si>
  <si>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</si>
  <si>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</si>
  <si>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</si>
  <si>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</si>
  <si>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</si>
  <si>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</si>
  <si>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</si>
  <si>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</si>
  <si>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</si>
  <si>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</si>
  <si>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</si>
  <si>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</si>
  <si>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</si>
  <si>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</si>
  <si>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</si>
  <si>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</si>
  <si>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</si>
  <si>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</si>
  <si>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</si>
  <si>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</si>
  <si>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</si>
  <si>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</si>
  <si>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</si>
  <si>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</si>
  <si>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</si>
  <si>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</si>
  <si>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</si>
  <si>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</si>
  <si>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</si>
  <si>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</si>
  <si>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</si>
  <si>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</si>
  <si>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</si>
  <si>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</si>
  <si>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</si>
  <si>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</si>
  <si>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</si>
  <si>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</si>
  <si>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</si>
  <si>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</si>
  <si>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</si>
  <si>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</si>
  <si>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</si>
  <si>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</si>
  <si>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</si>
  <si>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</si>
  <si>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</si>
  <si>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</si>
  <si>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</si>
  <si>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</si>
  <si>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</si>
  <si>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</si>
  <si>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</si>
  <si>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</si>
  <si>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</si>
  <si>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</si>
  <si>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</si>
  <si>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</si>
  <si>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</si>
  <si>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</si>
  <si>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</si>
  <si>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</si>
  <si>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</si>
  <si>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</si>
  <si>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</si>
  <si>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</si>
  <si>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</si>
  <si>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</si>
  <si>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</si>
  <si>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</si>
  <si>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</si>
  <si>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</si>
  <si>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</si>
  <si>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</si>
  <si>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</si>
  <si>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</si>
  <si>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</si>
  <si>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</si>
  <si>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</si>
  <si>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</si>
  <si>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</si>
  <si>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</si>
  <si>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</si>
  <si>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</si>
  <si>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</si>
  <si>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</si>
  <si>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</si>
  <si>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</si>
  <si>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</si>
  <si>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</si>
  <si>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</si>
  <si>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</si>
  <si>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</si>
  <si>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</si>
  <si>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</si>
  <si>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</si>
  <si>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</si>
  <si>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</si>
  <si>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</si>
  <si>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</si>
  <si>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</si>
  <si>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</si>
  <si>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</si>
  <si>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</si>
  <si>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</si>
  <si>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</si>
  <si>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</si>
  <si>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</si>
  <si>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</si>
  <si>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</si>
  <si>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</si>
  <si>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</si>
  <si>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</si>
  <si>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</si>
  <si>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</si>
  <si>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</si>
  <si>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</si>
  <si>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</si>
  <si>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</si>
  <si>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</si>
  <si>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</si>
  <si>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</si>
  <si>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</si>
  <si>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</si>
  <si>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</si>
  <si>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</si>
  <si>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</si>
  <si>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</si>
  <si>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</si>
  <si>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</si>
  <si>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</si>
  <si>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</si>
  <si>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</si>
  <si>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</si>
  <si>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</si>
  <si>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</si>
  <si>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</si>
  <si>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</si>
  <si>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</si>
  <si>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</si>
  <si>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</si>
  <si>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</si>
  <si>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</si>
  <si>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</si>
  <si>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</si>
  <si>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</si>
  <si>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</si>
  <si>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</si>
  <si>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</si>
  <si>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</si>
  <si>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</si>
  <si>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</si>
  <si>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</si>
  <si>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</si>
  <si>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</si>
  <si>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</si>
  <si>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</si>
  <si>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</si>
  <si>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</si>
  <si>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</si>
  <si>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</si>
  <si>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</si>
  <si>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</si>
  <si>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</si>
  <si>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</si>
  <si>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</si>
  <si>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</si>
  <si>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</si>
  <si>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</si>
  <si>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</si>
  <si>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</si>
  <si>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</si>
  <si>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</si>
  <si>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</si>
  <si>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</si>
  <si>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</si>
  <si>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</si>
  <si>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</si>
  <si>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</si>
  <si>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</si>
  <si>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</si>
  <si>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</si>
  <si>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</si>
  <si>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</si>
  <si>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</si>
  <si>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</si>
  <si>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</si>
  <si>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</si>
  <si>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</si>
  <si>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</si>
  <si>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</si>
  <si>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</si>
  <si>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</si>
  <si>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</si>
  <si>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</si>
  <si>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</si>
  <si>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</si>
  <si>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</si>
  <si>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</si>
  <si>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</si>
  <si>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</si>
  <si>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</si>
  <si>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</si>
  <si>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</si>
  <si>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</si>
  <si>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</si>
  <si>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</si>
  <si>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</si>
  <si>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</si>
  <si>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</si>
  <si>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</si>
  <si>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</si>
  <si>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</si>
  <si>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</si>
  <si>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</si>
  <si>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</si>
  <si>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</si>
  <si>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</si>
  <si>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</si>
  <si>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</si>
  <si>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</si>
  <si>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</si>
  <si>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</si>
  <si>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</si>
  <si>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</si>
  <si>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</si>
  <si>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</si>
  <si>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</si>
  <si>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</si>
  <si>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</si>
  <si>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</si>
  <si>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</si>
  <si>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</si>
  <si>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</si>
  <si>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</si>
  <si>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</si>
  <si>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</si>
  <si>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</si>
  <si>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</si>
  <si>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</si>
  <si>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</si>
  <si>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</si>
  <si>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</si>
  <si>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</si>
  <si>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</si>
  <si>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</si>
  <si>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</si>
  <si>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</si>
  <si>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</si>
  <si>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</si>
  <si>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</si>
  <si>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</si>
  <si>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</si>
  <si>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</si>
  <si>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</si>
  <si>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</si>
  <si>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</si>
  <si>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</si>
  <si>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</si>
  <si>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</si>
  <si>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</si>
  <si>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</si>
  <si>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</si>
  <si>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</si>
  <si>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</si>
  <si>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</si>
  <si>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</si>
  <si>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</si>
  <si>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</si>
  <si>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</si>
  <si>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</si>
  <si>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</si>
  <si>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</si>
  <si>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</si>
  <si>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</si>
  <si>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</si>
  <si>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</si>
  <si>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</si>
  <si>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</si>
  <si>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</si>
  <si>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</si>
  <si>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</si>
  <si>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</si>
  <si>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</si>
  <si>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</si>
  <si>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</si>
  <si>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</si>
  <si>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</si>
  <si>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</si>
  <si>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</si>
  <si>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</si>
  <si>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</si>
  <si>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</si>
  <si>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</si>
  <si>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</si>
  <si>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</si>
  <si>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</si>
  <si>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</si>
  <si>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</si>
  <si>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</si>
  <si>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</si>
  <si>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</si>
  <si>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</si>
  <si>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</si>
  <si>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</si>
  <si>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</si>
  <si>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</si>
  <si>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</si>
  <si>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</si>
  <si>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</si>
  <si>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</si>
  <si>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</si>
  <si>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</si>
  <si>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</si>
  <si>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</si>
  <si>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</si>
  <si>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</si>
  <si>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</si>
  <si>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</si>
  <si>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</si>
  <si>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</si>
  <si>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</si>
  <si>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</si>
  <si>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</si>
  <si>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</si>
  <si>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</si>
  <si>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</si>
  <si>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</si>
  <si>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</si>
  <si>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</si>
  <si>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</si>
  <si>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</si>
  <si>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</si>
  <si>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</si>
  <si>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</si>
  <si>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</si>
  <si>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</si>
  <si>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</si>
  <si>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</si>
  <si>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</si>
  <si>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</si>
  <si>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</si>
  <si>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</si>
  <si>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</si>
  <si>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</si>
  <si>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</si>
  <si>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</si>
  <si>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</si>
  <si>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</si>
  <si>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</si>
  <si>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</si>
  <si>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</si>
  <si>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</si>
  <si>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</si>
  <si>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</si>
  <si>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</si>
  <si>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</si>
  <si>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</si>
  <si>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</si>
  <si>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</si>
  <si>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</si>
  <si>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</si>
  <si>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</si>
  <si>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</si>
  <si>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</si>
  <si>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</si>
  <si>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</si>
  <si>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</si>
  <si>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</si>
  <si>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</si>
  <si>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</si>
  <si>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</si>
  <si>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</si>
  <si>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</si>
  <si>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</si>
  <si>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</si>
  <si>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</si>
  <si>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</si>
  <si>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</si>
  <si>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</si>
  <si>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</si>
  <si>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</si>
  <si>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</si>
  <si>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</si>
  <si>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</si>
  <si>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</si>
  <si>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</si>
  <si>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</si>
  <si>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</si>
  <si>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</si>
  <si>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</si>
  <si>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</si>
  <si>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</si>
  <si>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</si>
  <si>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</si>
  <si>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</si>
  <si>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</si>
  <si>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</si>
  <si>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</si>
  <si>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</si>
  <si>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</si>
  <si>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</si>
  <si>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</si>
  <si>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</si>
  <si>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</si>
  <si>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</si>
  <si>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</si>
  <si>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</si>
  <si>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</si>
  <si>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</si>
  <si>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</si>
  <si>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</si>
  <si>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</si>
  <si>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</si>
  <si>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</si>
  <si>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</si>
  <si>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</si>
  <si>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</si>
  <si>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</si>
  <si>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</si>
  <si>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</si>
  <si>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</si>
  <si>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</si>
  <si>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</si>
  <si>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</si>
  <si>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</si>
  <si>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</si>
  <si>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</si>
  <si>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</si>
  <si>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</si>
  <si>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</si>
  <si>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</si>
  <si>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</si>
  <si>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</si>
  <si>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</si>
  <si>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</si>
  <si>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</si>
  <si>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</si>
  <si>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</si>
  <si>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</si>
  <si>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</si>
  <si>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</si>
  <si>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</si>
  <si>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</si>
  <si>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</si>
  <si>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</si>
  <si>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</si>
  <si>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</si>
  <si>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</si>
  <si>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</si>
  <si>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</si>
  <si>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</si>
  <si>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</si>
  <si>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</si>
  <si>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</si>
  <si>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</si>
  <si>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</si>
  <si>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</si>
  <si>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</si>
  <si>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</si>
  <si>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</si>
  <si>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</si>
  <si>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</si>
  <si>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</si>
  <si>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</si>
  <si>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</si>
  <si>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</si>
  <si>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</si>
  <si>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</si>
  <si>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</si>
  <si>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</si>
  <si>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</si>
  <si>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</si>
  <si>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</si>
  <si>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</si>
  <si>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</si>
  <si>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</si>
  <si>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</si>
  <si>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</si>
  <si>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</si>
  <si>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</si>
  <si>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</si>
  <si>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</si>
  <si>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</si>
  <si>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</si>
  <si>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</si>
  <si>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</si>
  <si>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</si>
  <si>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</si>
  <si>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</si>
  <si>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</si>
  <si>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</si>
  <si>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</si>
  <si>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</si>
  <si>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</si>
  <si>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</si>
  <si>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</si>
  <si>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</si>
  <si>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</si>
  <si>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</si>
  <si>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</si>
  <si>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</si>
  <si>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</si>
  <si>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</si>
  <si>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</si>
  <si>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</si>
  <si>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</si>
  <si>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</si>
  <si>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</si>
  <si>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</si>
  <si>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</si>
  <si>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</si>
  <si>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</si>
  <si>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</si>
  <si>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</si>
  <si>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</si>
  <si>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</si>
  <si>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</si>
  <si>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</si>
  <si>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</si>
  <si>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</si>
  <si>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</si>
  <si>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</si>
  <si>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</si>
  <si>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</si>
  <si>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</si>
  <si>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</si>
  <si>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</si>
  <si>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</si>
  <si>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</si>
  <si>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</si>
  <si>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</si>
  <si>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</si>
  <si>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</si>
  <si>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</si>
  <si>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</si>
  <si>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</si>
  <si>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</si>
  <si>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</si>
  <si>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</si>
  <si>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</si>
  <si>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</si>
  <si>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</si>
  <si>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</si>
  <si>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</si>
  <si>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</si>
  <si>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</si>
  <si>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</si>
  <si>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</si>
  <si>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</si>
  <si>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</si>
  <si>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</si>
  <si>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</si>
  <si>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</si>
  <si>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</si>
  <si>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</si>
  <si>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</si>
  <si>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</si>
  <si>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</si>
  <si>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</si>
  <si>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</si>
  <si>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</si>
  <si>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</si>
  <si>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</si>
  <si>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</si>
  <si>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</si>
  <si>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</si>
  <si>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</si>
  <si>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</si>
  <si>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</si>
  <si>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</si>
  <si>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</si>
  <si>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</si>
  <si>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</si>
  <si>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</si>
  <si>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</si>
  <si>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</si>
  <si>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</si>
  <si>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</si>
  <si>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</si>
  <si>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</si>
  <si>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</si>
  <si>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</si>
  <si>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</si>
  <si>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</si>
  <si>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</si>
  <si>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</si>
  <si>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</si>
  <si>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</si>
  <si>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</si>
  <si>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</si>
  <si>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</si>
  <si>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</si>
  <si>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</si>
  <si>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</si>
  <si>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</si>
  <si>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</si>
  <si>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</si>
  <si>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</si>
  <si>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</si>
  <si>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</si>
  <si>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</si>
  <si>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</si>
  <si>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</si>
  <si>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</si>
  <si>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</si>
  <si>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</si>
  <si>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</si>
  <si>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</si>
  <si>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</si>
  <si>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</si>
  <si>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</si>
  <si>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</si>
  <si>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</si>
  <si>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</si>
  <si>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</si>
  <si>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</si>
  <si>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</si>
  <si>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</si>
  <si>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</si>
  <si>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</si>
  <si>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</si>
  <si>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</si>
  <si>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</si>
  <si>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</si>
  <si>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</si>
  <si>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</si>
  <si>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</si>
  <si>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</si>
  <si>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</si>
  <si>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</si>
  <si>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</si>
  <si>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</si>
  <si>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</si>
  <si>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</si>
  <si>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</si>
  <si>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</si>
  <si>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</si>
  <si>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</si>
  <si>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</si>
  <si>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</si>
  <si>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</si>
  <si>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</si>
  <si>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</si>
  <si>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</si>
  <si>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</si>
  <si>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</si>
  <si>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</si>
  <si>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</si>
  <si>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</si>
  <si>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</si>
  <si>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</si>
  <si>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</si>
  <si>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</si>
  <si>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</si>
  <si>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</si>
  <si>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</si>
  <si>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</si>
  <si>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</si>
  <si>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</si>
  <si>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</si>
  <si>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</si>
  <si>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</si>
  <si>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</si>
  <si>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</si>
  <si>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</si>
  <si>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</si>
  <si>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</si>
  <si>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</si>
  <si>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</si>
  <si>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</si>
  <si>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</si>
  <si>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</si>
  <si>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</si>
  <si>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</si>
  <si>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</si>
  <si>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</si>
  <si>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</si>
  <si>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</si>
  <si>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</si>
  <si>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</si>
  <si>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</si>
  <si>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</si>
  <si>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</si>
  <si>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</si>
  <si>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</si>
  <si>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</si>
  <si>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</si>
  <si>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</si>
  <si>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</si>
  <si>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</si>
  <si>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</si>
  <si>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</si>
  <si>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</si>
  <si>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</si>
  <si>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</si>
  <si>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</si>
  <si>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</si>
  <si>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</si>
  <si>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</si>
  <si>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</si>
  <si>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</si>
  <si>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</si>
  <si>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</si>
  <si>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</si>
  <si>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</si>
  <si>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</si>
  <si>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</si>
  <si>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</si>
  <si>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</si>
  <si>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</si>
  <si>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</si>
  <si>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</si>
  <si>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</si>
  <si>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</si>
  <si>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</si>
  <si>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</si>
  <si>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</si>
  <si>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</si>
  <si>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</si>
  <si>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</si>
  <si>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</si>
  <si>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</si>
  <si>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</si>
  <si>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</si>
  <si>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</si>
  <si>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</si>
  <si>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</si>
  <si>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</si>
  <si>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</si>
  <si>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</si>
  <si>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</si>
  <si>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</si>
  <si>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</si>
  <si>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</si>
  <si>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</si>
  <si>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</si>
  <si>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</si>
  <si>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</si>
  <si>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</si>
  <si>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</si>
  <si>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</si>
  <si>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</si>
  <si>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</si>
  <si>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</si>
  <si>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</si>
  <si>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</si>
  <si>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</si>
  <si>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</si>
  <si>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</si>
  <si>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</si>
  <si>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</si>
  <si>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</si>
  <si>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</si>
  <si>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</si>
  <si>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</si>
  <si>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</si>
  <si>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</si>
  <si>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</si>
  <si>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</si>
  <si>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</si>
  <si>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</si>
  <si>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</si>
  <si>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</si>
  <si>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</si>
  <si>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</si>
  <si>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</si>
  <si>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</si>
  <si>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</si>
  <si>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</si>
  <si>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</si>
  <si>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</si>
  <si>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</si>
  <si>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</si>
  <si>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</si>
  <si>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</si>
  <si>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</si>
  <si>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</si>
  <si>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</si>
  <si>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</si>
  <si>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</si>
  <si>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</si>
  <si>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</si>
  <si>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</si>
  <si>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</si>
  <si>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</si>
  <si>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</si>
  <si>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</si>
  <si>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</si>
  <si>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</si>
  <si>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</si>
  <si>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</si>
  <si>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</si>
  <si>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</si>
  <si>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</si>
  <si>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</si>
  <si>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</si>
  <si>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</si>
  <si>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</si>
  <si>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</si>
  <si>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</si>
  <si>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</si>
  <si>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</si>
  <si>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</si>
  <si>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</si>
  <si>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</si>
  <si>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</si>
  <si>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</si>
  <si>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</si>
  <si>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</si>
  <si>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</si>
  <si>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</si>
  <si>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</si>
  <si>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</si>
  <si>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</si>
  <si>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</si>
  <si>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</si>
  <si>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</si>
  <si>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</si>
  <si>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</si>
  <si>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</si>
  <si>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</si>
  <si>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</si>
  <si>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</si>
  <si>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</si>
  <si>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</si>
  <si>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</si>
  <si>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</si>
  <si>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</si>
  <si>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</si>
  <si>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</si>
  <si>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</si>
  <si>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</si>
  <si>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</si>
  <si>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</si>
  <si>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</si>
  <si>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</si>
  <si>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</si>
  <si>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</si>
  <si>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</si>
  <si>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</si>
  <si>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</si>
  <si>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</si>
  <si>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</si>
  <si>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</si>
  <si>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</si>
  <si>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</si>
  <si>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</si>
  <si>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</si>
  <si>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</si>
  <si>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</si>
  <si>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</si>
  <si>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</si>
  <si>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</si>
  <si>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</si>
  <si>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</si>
  <si>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</si>
  <si>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</si>
  <si>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</si>
  <si>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</si>
  <si>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</si>
  <si>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</si>
  <si>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</si>
  <si>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</si>
  <si>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</si>
  <si>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</si>
  <si>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</si>
  <si>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</si>
  <si>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</si>
  <si>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</si>
  <si>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</si>
  <si>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</si>
  <si>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</si>
  <si>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</si>
  <si>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</si>
  <si>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</si>
  <si>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</si>
  <si>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</si>
  <si>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</si>
  <si>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</si>
  <si>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</si>
  <si>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</si>
  <si>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</si>
  <si>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</si>
  <si>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</si>
  <si>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</si>
  <si>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</si>
  <si>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</si>
  <si>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</si>
  <si>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</si>
  <si>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</si>
  <si>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</si>
  <si>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</si>
  <si>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</si>
  <si>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</si>
  <si>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</si>
  <si>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</si>
  <si>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</si>
  <si>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</si>
  <si>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</si>
  <si>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</si>
  <si>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</si>
  <si>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</si>
  <si>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</si>
  <si>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</si>
  <si>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</si>
  <si>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</si>
  <si>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</si>
  <si>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</si>
  <si>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</si>
  <si>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</si>
  <si>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</si>
  <si>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</si>
  <si>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</si>
  <si>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</si>
  <si>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</si>
  <si>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</si>
  <si>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</si>
  <si>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</si>
  <si>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</si>
  <si>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</si>
  <si>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</si>
  <si>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</si>
  <si>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</si>
  <si>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</si>
  <si>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</si>
  <si>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</si>
  <si>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</si>
  <si>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</si>
  <si>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</si>
  <si>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</si>
  <si>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</si>
  <si>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</si>
  <si>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</si>
  <si>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</si>
  <si>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</si>
  <si>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</si>
  <si>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</si>
  <si>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</si>
  <si>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</si>
  <si>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</si>
  <si>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</si>
  <si>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</si>
  <si>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</si>
  <si>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</si>
  <si>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</si>
  <si>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</si>
  <si>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</si>
  <si>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</si>
  <si>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</si>
  <si>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</si>
  <si>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</si>
  <si>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</si>
  <si>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</si>
  <si>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</si>
  <si>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</si>
  <si>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</si>
  <si>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</si>
  <si>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</si>
  <si>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</si>
  <si>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</si>
  <si>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</si>
  <si>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</si>
  <si>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</si>
  <si>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</si>
  <si>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</si>
  <si>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</si>
  <si>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</si>
  <si>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</si>
  <si>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</si>
  <si>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</si>
  <si>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</si>
  <si>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</si>
  <si>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</si>
  <si>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</si>
  <si>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</si>
  <si>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</si>
  <si>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</si>
  <si>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</si>
  <si>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</si>
  <si>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</si>
  <si>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</si>
  <si>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</si>
  <si>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</si>
  <si>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</si>
  <si>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</si>
  <si>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</si>
  <si>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</si>
  <si>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</si>
  <si>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</si>
  <si>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</si>
  <si>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</si>
  <si>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</si>
  <si>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</si>
  <si>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</si>
  <si>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</si>
  <si>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</si>
  <si>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</si>
  <si>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</si>
  <si>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</si>
  <si>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</si>
  <si>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</si>
  <si>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</si>
  <si>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</si>
  <si>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</si>
  <si>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</si>
  <si>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</si>
  <si>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</si>
  <si>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</si>
  <si>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</si>
  <si>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</si>
  <si>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</si>
  <si>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</si>
  <si>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</si>
  <si>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</si>
  <si>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</si>
  <si>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</si>
  <si>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</si>
  <si>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</si>
  <si>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</si>
  <si>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</si>
  <si>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</si>
  <si>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</si>
  <si>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</si>
  <si>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</si>
  <si>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</si>
  <si>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</si>
  <si>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</si>
  <si>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</si>
  <si>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</si>
  <si>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</si>
  <si>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</si>
  <si>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</si>
  <si>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</si>
  <si>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</si>
  <si>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</si>
  <si>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</si>
  <si>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</si>
  <si>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</si>
  <si>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</si>
  <si>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</si>
  <si>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</si>
  <si>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</si>
  <si>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</si>
  <si>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</si>
  <si>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</si>
  <si>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</si>
  <si>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</si>
  <si>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</si>
  <si>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</si>
  <si>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</si>
  <si>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</si>
  <si>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</si>
  <si>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</si>
  <si>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</si>
  <si>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</si>
  <si>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</si>
  <si>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</si>
  <si>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</si>
  <si>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</si>
  <si>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</si>
  <si>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</si>
  <si>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</si>
  <si>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</si>
  <si>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</si>
  <si>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</si>
  <si>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</si>
  <si>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</si>
  <si>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</si>
  <si>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</si>
  <si>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</si>
  <si>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</si>
  <si>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</si>
  <si>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</si>
  <si>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</si>
  <si>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</si>
  <si>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</si>
  <si>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</si>
  <si>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</si>
  <si>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</si>
  <si>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</si>
  <si>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</si>
  <si>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</si>
  <si>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</si>
  <si>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</si>
  <si>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</si>
  <si>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</si>
  <si>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</si>
  <si>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</si>
  <si>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</si>
  <si>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</si>
  <si>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</si>
  <si>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</si>
  <si>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</si>
  <si>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</si>
  <si>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</si>
  <si>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</si>
  <si>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</si>
  <si>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</si>
  <si>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</si>
  <si>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</si>
  <si>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</si>
  <si>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</si>
  <si>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</si>
  <si>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</si>
  <si>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</si>
  <si>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</si>
  <si>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</si>
  <si>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</si>
  <si>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</si>
  <si>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</si>
  <si>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</si>
  <si>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</si>
  <si>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</si>
  <si>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</si>
  <si>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</si>
  <si>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</si>
  <si>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</si>
  <si>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</si>
  <si>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</si>
  <si>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</si>
  <si>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</si>
  <si>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</si>
  <si>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</si>
  <si>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</si>
  <si>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</si>
  <si>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</si>
  <si>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</si>
  <si>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</si>
  <si>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</si>
  <si>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</si>
  <si>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</si>
  <si>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</si>
  <si>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</si>
  <si>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</si>
  <si>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</si>
  <si>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</si>
  <si>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</si>
  <si>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</si>
  <si>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</si>
  <si>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</si>
  <si>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</si>
  <si>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</si>
  <si>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</si>
  <si>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</si>
  <si>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</si>
  <si>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</si>
  <si>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</si>
  <si>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</si>
  <si>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</si>
  <si>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</si>
  <si>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</si>
  <si>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</si>
  <si>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</si>
  <si>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</si>
  <si>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</si>
  <si>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</si>
  <si>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</si>
  <si>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</si>
  <si>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</si>
  <si>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</si>
  <si>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</si>
  <si>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</si>
  <si>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</si>
  <si>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</si>
  <si>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</si>
  <si>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</si>
  <si>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</si>
  <si>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</si>
  <si>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</si>
  <si>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</si>
  <si>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</si>
  <si>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</si>
  <si>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</si>
  <si>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</si>
  <si>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</si>
  <si>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</si>
  <si>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</si>
  <si>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</si>
  <si>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</si>
  <si>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</si>
  <si>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</si>
  <si>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</si>
  <si>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</si>
  <si>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</si>
  <si>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</si>
  <si>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</si>
  <si>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</si>
  <si>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</si>
  <si>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</si>
  <si>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</si>
  <si>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</si>
  <si>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</si>
  <si>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</si>
  <si>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</si>
  <si>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</si>
  <si>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</si>
  <si>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</si>
  <si>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</si>
  <si>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</si>
  <si>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</si>
  <si>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</si>
  <si>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</si>
  <si>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</si>
  <si>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</si>
  <si>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</si>
  <si>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</si>
  <si>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</si>
  <si>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</si>
  <si>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</si>
  <si>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</si>
  <si>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</si>
  <si>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</si>
  <si>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</si>
  <si>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</si>
  <si>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</si>
  <si>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</si>
  <si>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</si>
  <si>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</si>
  <si>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</si>
  <si>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</si>
  <si>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</si>
  <si>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</si>
  <si>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</si>
  <si>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</si>
  <si>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</si>
  <si>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</si>
  <si>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</si>
  <si>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</si>
  <si>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</si>
  <si>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</si>
  <si>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</si>
  <si>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</si>
  <si>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</si>
  <si>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</si>
  <si>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</si>
  <si>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</si>
  <si>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</si>
  <si>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</si>
  <si>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</si>
  <si>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</si>
  <si>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</si>
  <si>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</si>
  <si>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</si>
  <si>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</si>
  <si>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</si>
  <si>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</si>
  <si>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</si>
  <si>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</si>
  <si>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</si>
  <si>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</si>
  <si>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</si>
  <si>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</si>
  <si>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</si>
  <si>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</si>
  <si>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</si>
  <si>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</si>
  <si>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</si>
  <si>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</si>
  <si>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</si>
  <si>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</si>
  <si>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</si>
  <si>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</si>
  <si>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</si>
  <si>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</si>
  <si>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</si>
  <si>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</si>
  <si>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</si>
  <si>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</si>
  <si>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</si>
  <si>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</si>
  <si>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</si>
  <si>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</si>
  <si>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</si>
  <si>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</si>
  <si>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</si>
  <si>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</si>
  <si>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</si>
  <si>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</si>
  <si>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</si>
  <si>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</si>
  <si>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</si>
  <si>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</si>
  <si>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</si>
  <si>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</si>
  <si>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</si>
  <si>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</si>
  <si>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</si>
  <si>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</si>
  <si>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</si>
  <si>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</si>
  <si>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</si>
  <si>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</si>
  <si>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</si>
  <si>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</si>
  <si>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</si>
  <si>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</si>
  <si>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</si>
  <si>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</si>
  <si>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</si>
  <si>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</si>
  <si>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</si>
  <si>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</si>
  <si>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</si>
  <si>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</si>
  <si>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</si>
  <si>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</si>
  <si>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</si>
  <si>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</si>
  <si>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</si>
  <si>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</si>
  <si>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</si>
  <si>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</si>
  <si>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</si>
  <si>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</si>
  <si>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</si>
  <si>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</si>
  <si>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</si>
  <si>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</si>
  <si>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</si>
  <si>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</si>
  <si>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</si>
  <si>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</si>
  <si>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</si>
  <si>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</si>
  <si>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</si>
  <si>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</si>
  <si>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</si>
  <si>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</si>
  <si>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</si>
  <si>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</si>
  <si>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</si>
  <si>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</si>
  <si>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</si>
  <si>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</si>
  <si>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</si>
  <si>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</si>
  <si>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</si>
  <si>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</si>
  <si>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</si>
  <si>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</si>
  <si>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</si>
  <si>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</si>
  <si>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</si>
  <si>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</si>
  <si>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</si>
  <si>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</si>
  <si>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</si>
  <si>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</si>
  <si>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</si>
  <si>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</si>
  <si>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</si>
  <si>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</si>
  <si>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</si>
  <si>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</si>
  <si>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</si>
  <si>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</si>
  <si>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</si>
  <si>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</si>
  <si>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</si>
  <si>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</si>
  <si>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</si>
  <si>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</si>
  <si>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</si>
  <si>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</si>
  <si>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</si>
  <si>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</si>
  <si>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</si>
  <si>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</si>
  <si>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</si>
  <si>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</si>
  <si>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</si>
  <si>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</si>
  <si>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</si>
  <si>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</si>
  <si>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</si>
  <si>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</si>
  <si>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</si>
  <si>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</si>
  <si>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</si>
  <si>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</si>
  <si>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</si>
  <si>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</si>
  <si>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</si>
  <si>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</si>
  <si>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</si>
  <si>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</si>
  <si>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</si>
  <si>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</si>
  <si>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</si>
  <si>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</si>
  <si>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</si>
  <si>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</si>
  <si>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</si>
  <si>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</si>
  <si>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</si>
  <si>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</si>
  <si>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</si>
  <si>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</si>
  <si>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</si>
  <si>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</si>
  <si>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</si>
  <si>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</si>
  <si>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</si>
  <si>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</si>
  <si>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</si>
  <si>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</si>
  <si>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</si>
  <si>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</si>
  <si>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</si>
  <si>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</si>
  <si>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</si>
  <si>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</si>
  <si>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</si>
  <si>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</si>
  <si>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</si>
  <si>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</si>
  <si>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</si>
  <si>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</si>
  <si>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</si>
  <si>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</si>
  <si>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</si>
  <si>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</si>
  <si>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</si>
  <si>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</si>
  <si>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</si>
  <si>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</si>
  <si>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</si>
  <si>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</si>
  <si>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</si>
  <si>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</si>
  <si>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</si>
  <si>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</si>
  <si>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</si>
  <si>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</si>
  <si>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</si>
  <si>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</si>
  <si>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</si>
  <si>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</si>
  <si>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</si>
  <si>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</si>
  <si>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</si>
  <si>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</si>
  <si>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</si>
  <si>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</si>
  <si>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</si>
  <si>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</si>
  <si>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</si>
  <si>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</si>
  <si>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</si>
  <si>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</si>
  <si>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</si>
  <si>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</si>
  <si>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</si>
  <si>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</si>
  <si>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</si>
  <si>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</si>
  <si>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</si>
  <si>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</si>
  <si>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</si>
  <si>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</si>
  <si>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</si>
  <si>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</si>
  <si>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</si>
  <si>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</si>
  <si>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</si>
  <si>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</si>
  <si>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</si>
  <si>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</si>
  <si>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</si>
  <si>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</si>
  <si>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</si>
  <si>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</si>
  <si>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</si>
  <si>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</si>
  <si>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</si>
  <si>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</si>
  <si>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</si>
  <si>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</si>
  <si>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</si>
  <si>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</si>
  <si>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</si>
  <si>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</si>
  <si>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</si>
  <si>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</si>
  <si>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</si>
  <si>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</si>
  <si>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</si>
  <si>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</si>
  <si>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</si>
  <si>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</si>
  <si>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</si>
  <si>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</si>
  <si>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</si>
  <si>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</si>
  <si>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</si>
  <si>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</si>
  <si>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</si>
  <si>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</si>
  <si>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</si>
  <si>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</si>
  <si>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</si>
  <si>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</si>
  <si>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</si>
  <si>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</si>
  <si>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</si>
  <si>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</si>
  <si>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</si>
  <si>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</si>
  <si>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</si>
  <si>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</si>
  <si>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</si>
  <si>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</si>
  <si>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</si>
  <si>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</si>
  <si>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</si>
  <si>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</si>
  <si>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</si>
  <si>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</si>
  <si>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</si>
  <si>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</si>
  <si>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</si>
  <si>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</si>
  <si>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</si>
  <si>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</si>
  <si>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</si>
  <si>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</si>
  <si>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</si>
  <si>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</si>
  <si>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</si>
  <si>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</si>
  <si>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</si>
  <si>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</si>
  <si>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</si>
  <si>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</si>
  <si>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</si>
  <si>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</si>
  <si>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</si>
  <si>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</si>
  <si>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</si>
  <si>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</si>
  <si>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</si>
  <si>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</si>
  <si>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</si>
  <si>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</si>
  <si>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</si>
  <si>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</si>
  <si>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</si>
  <si>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</si>
  <si>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</si>
  <si>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</si>
  <si>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</si>
  <si>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</si>
  <si>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</si>
  <si>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</si>
  <si>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</si>
  <si>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</si>
  <si>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</si>
  <si>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</si>
  <si>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</si>
  <si>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</si>
  <si>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</si>
  <si>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</si>
  <si>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</si>
  <si>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</si>
  <si>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</si>
  <si>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</si>
  <si>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</si>
  <si>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</si>
  <si>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</si>
  <si>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</si>
  <si>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</si>
  <si>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</si>
  <si>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</si>
  <si>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</si>
  <si>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</si>
  <si>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</si>
  <si>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</si>
  <si>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</si>
  <si>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</si>
  <si>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</si>
  <si>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</si>
  <si>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</si>
  <si>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</si>
  <si>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</si>
  <si>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</si>
  <si>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</si>
  <si>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</si>
  <si>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</si>
  <si>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</si>
  <si>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</si>
  <si>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</si>
  <si>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</si>
  <si>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</si>
  <si>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</si>
  <si>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</si>
  <si>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</si>
  <si>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</si>
  <si>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</si>
  <si>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</si>
  <si>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</si>
  <si>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</si>
  <si>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</si>
  <si>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</si>
  <si>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</si>
  <si>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</si>
  <si>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</si>
  <si>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</si>
  <si>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</si>
  <si>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</si>
  <si>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</si>
  <si>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</si>
  <si>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</si>
  <si>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</si>
  <si>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</si>
  <si>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</si>
  <si>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</si>
  <si>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</si>
  <si>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</si>
  <si>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</si>
  <si>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</si>
  <si>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</si>
  <si>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</si>
  <si>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</si>
  <si>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</si>
  <si>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</si>
  <si>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</si>
  <si>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</si>
  <si>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</si>
  <si>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</si>
  <si>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</si>
  <si>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</si>
  <si>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</si>
  <si>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</si>
  <si>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</si>
  <si>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</si>
  <si>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</si>
  <si>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</si>
  <si>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</si>
  <si>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</si>
  <si>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</si>
  <si>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</si>
  <si>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</si>
  <si>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</si>
  <si>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</si>
  <si>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</si>
  <si>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</si>
  <si>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</si>
  <si>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</si>
  <si>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</si>
  <si>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</si>
  <si>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</si>
  <si>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</si>
  <si>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</si>
  <si>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</si>
  <si>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</si>
  <si>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</si>
  <si>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</si>
  <si>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</si>
  <si>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</si>
  <si>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</si>
  <si>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</si>
  <si>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</si>
  <si>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</si>
  <si>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</si>
  <si>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</si>
  <si>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</si>
  <si>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</si>
  <si>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</si>
  <si>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</si>
  <si>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</si>
  <si>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</si>
  <si>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</si>
  <si>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</si>
  <si>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</si>
  <si>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</si>
  <si>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</si>
  <si>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</si>
  <si>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</si>
  <si>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</si>
  <si>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</si>
  <si>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</si>
  <si>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</si>
  <si>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</si>
  <si>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</si>
  <si>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</si>
  <si>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</si>
  <si>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</si>
  <si>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</si>
  <si>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</si>
  <si>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</si>
  <si>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</si>
  <si>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</si>
  <si>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</si>
  <si>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</si>
  <si>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</si>
  <si>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</si>
  <si>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</si>
  <si>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</si>
  <si>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</si>
  <si>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</si>
  <si>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</si>
  <si>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</si>
  <si>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</si>
  <si>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</si>
  <si>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</si>
  <si>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</si>
  <si>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</si>
  <si>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</si>
  <si>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</si>
  <si>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</si>
  <si>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</si>
  <si>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</si>
  <si>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</si>
  <si>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</si>
  <si>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</si>
  <si>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</si>
  <si>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</si>
  <si>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</si>
  <si>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</si>
  <si>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</si>
  <si>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</si>
  <si>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</si>
  <si>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</si>
  <si>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</si>
  <si>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</si>
  <si>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</si>
  <si>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</si>
  <si>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</si>
  <si>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</si>
  <si>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</si>
  <si>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</si>
  <si>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</si>
  <si>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</si>
  <si>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</si>
  <si>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</si>
  <si>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</si>
  <si>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</si>
  <si>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</si>
  <si>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</si>
  <si>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</si>
  <si>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</si>
  <si>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</si>
  <si>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</si>
  <si>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</si>
  <si>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</si>
  <si>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</si>
  <si>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</si>
  <si>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</si>
  <si>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</si>
  <si>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</si>
  <si>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</si>
  <si>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</si>
  <si>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</si>
  <si>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</si>
  <si>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</si>
  <si>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</si>
  <si>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</si>
  <si>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</si>
  <si>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</si>
  <si>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</si>
  <si>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</si>
  <si>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</si>
  <si>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</si>
  <si>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</si>
  <si>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</si>
  <si>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</si>
  <si>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</si>
  <si>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</si>
  <si>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</si>
  <si>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</si>
  <si>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</si>
  <si>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</si>
  <si>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</si>
  <si>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</si>
  <si>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</si>
  <si>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</si>
  <si>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</si>
  <si>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</si>
  <si>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</si>
  <si>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</si>
  <si>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</si>
  <si>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</si>
  <si>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</si>
  <si>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</si>
  <si>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</si>
  <si>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</si>
  <si>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</si>
  <si>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</si>
  <si>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</si>
  <si>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</si>
  <si>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</si>
  <si>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</si>
  <si>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</si>
  <si>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</si>
  <si>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</si>
  <si>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</si>
  <si>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</si>
  <si>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</si>
  <si>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</si>
  <si>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</si>
  <si>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</si>
  <si>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</si>
  <si>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</si>
  <si>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</si>
  <si>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</si>
  <si>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</si>
  <si>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</si>
  <si>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</si>
  <si>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</si>
  <si>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</si>
  <si>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</si>
  <si>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</si>
  <si>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</si>
  <si>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</si>
  <si>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</si>
  <si>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</si>
  <si>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</si>
  <si>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</si>
  <si>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</si>
  <si>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</si>
  <si>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</si>
  <si>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</si>
  <si>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</si>
  <si>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</si>
  <si>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</si>
  <si>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</si>
  <si>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</si>
  <si>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</si>
  <si>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</si>
  <si>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</si>
  <si>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</si>
  <si>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</si>
  <si>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</si>
  <si>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</si>
  <si>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</si>
  <si>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</si>
  <si>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</si>
  <si>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</si>
  <si>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</si>
  <si>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</si>
  <si>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</si>
  <si>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</si>
  <si>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</si>
  <si>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</si>
  <si>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</si>
  <si>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</si>
  <si>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</si>
  <si>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</si>
  <si>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</si>
  <si>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</si>
  <si>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</si>
  <si>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</si>
  <si>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</si>
  <si>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</si>
  <si>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</si>
  <si>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</si>
  <si>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</si>
  <si>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</si>
  <si>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</si>
  <si>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</si>
  <si>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</si>
  <si>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</si>
  <si>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</si>
  <si>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</si>
  <si>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</si>
  <si>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</si>
  <si>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</si>
  <si>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</si>
  <si>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</si>
  <si>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</si>
  <si>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</si>
  <si>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</si>
  <si>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</si>
  <si>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</si>
  <si>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</si>
  <si>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</si>
  <si>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</si>
  <si>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</si>
  <si>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</si>
  <si>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</si>
  <si>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</si>
  <si>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</si>
  <si>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</si>
  <si>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</si>
  <si>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</si>
  <si>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</si>
  <si>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</si>
  <si>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</si>
  <si>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</si>
  <si>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</si>
  <si>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</si>
  <si>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</si>
  <si>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</si>
  <si>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</si>
  <si>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</si>
  <si>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</si>
  <si>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</si>
  <si>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</si>
  <si>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</si>
  <si>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</si>
  <si>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</si>
  <si>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</si>
  <si>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</si>
  <si>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</si>
  <si>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</si>
  <si>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</si>
  <si>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</si>
  <si>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</si>
  <si>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</si>
  <si>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</si>
  <si>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</si>
  <si>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</si>
  <si>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</si>
  <si>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</si>
  <si>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</si>
  <si>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</si>
  <si>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</si>
  <si>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</si>
  <si>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</si>
  <si>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</si>
  <si>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</si>
  <si>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</si>
  <si>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</si>
  <si>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</si>
  <si>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</si>
  <si>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</si>
  <si>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</si>
  <si>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</si>
  <si>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</si>
  <si>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</si>
  <si>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</si>
  <si>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</si>
  <si>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</si>
  <si>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</si>
  <si>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</si>
  <si>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</si>
  <si>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</si>
  <si>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</si>
  <si>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</si>
  <si>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</si>
  <si>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</si>
  <si>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</si>
  <si>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</si>
  <si>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</si>
  <si>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</si>
  <si>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</si>
  <si>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</si>
  <si>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</si>
  <si>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</si>
  <si>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</si>
  <si>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</si>
  <si>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</si>
  <si>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</si>
  <si>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</si>
  <si>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</si>
  <si>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</si>
  <si>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</si>
  <si>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</si>
  <si>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</si>
  <si>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</si>
  <si>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</si>
  <si>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</si>
  <si>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</si>
  <si>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</si>
  <si>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</si>
  <si>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</si>
  <si>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</si>
  <si>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</si>
  <si>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</si>
  <si>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</si>
  <si>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</si>
  <si>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</si>
  <si>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</si>
  <si>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</si>
  <si>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</si>
  <si>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</si>
  <si>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</si>
  <si>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</si>
  <si>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</si>
  <si>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</si>
  <si>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</si>
  <si>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</si>
  <si>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</si>
  <si>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</si>
  <si>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</si>
  <si>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</si>
  <si>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</si>
  <si>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</si>
  <si>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</si>
  <si>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</si>
  <si>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</si>
  <si>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</si>
  <si>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</si>
  <si>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</si>
  <si>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</si>
  <si>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</si>
  <si>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</si>
  <si>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</si>
  <si>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</si>
  <si>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</si>
  <si>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</si>
  <si>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</si>
  <si>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</si>
  <si>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</si>
  <si>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</si>
  <si>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</si>
  <si>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</si>
  <si>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</si>
  <si>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</si>
  <si>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</si>
  <si>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</si>
  <si>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</si>
  <si>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</si>
  <si>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</si>
  <si>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</si>
  <si>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</si>
  <si>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</si>
  <si>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</si>
  <si>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</si>
  <si>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</si>
  <si>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</si>
  <si>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</si>
  <si>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</si>
  <si>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</si>
  <si>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</si>
  <si>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</si>
  <si>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</si>
  <si>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</si>
  <si>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</si>
  <si>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</si>
  <si>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</si>
  <si>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</si>
  <si>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</si>
  <si>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</si>
  <si>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</si>
  <si>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</si>
  <si>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</si>
  <si>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</si>
  <si>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</si>
  <si>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</si>
  <si>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</si>
  <si>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</si>
  <si>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</si>
  <si>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</si>
  <si>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</si>
  <si>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</si>
  <si>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</si>
  <si>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</si>
  <si>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</si>
  <si>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</si>
  <si>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</si>
  <si>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</si>
  <si>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</si>
  <si>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</si>
  <si>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</si>
  <si>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</si>
  <si>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</si>
  <si>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</si>
  <si>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</si>
  <si>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</si>
  <si>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</si>
  <si>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</si>
  <si>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</si>
  <si>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</si>
  <si>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</si>
  <si>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</si>
  <si>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</si>
  <si>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</si>
  <si>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</si>
  <si>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</si>
  <si>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</si>
  <si>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</si>
  <si>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</si>
  <si>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</si>
  <si>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</si>
  <si>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</si>
  <si>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</si>
  <si>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</si>
  <si>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</si>
  <si>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</si>
  <si>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</si>
  <si>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</si>
  <si>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</si>
  <si>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</si>
  <si>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</si>
  <si>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</si>
  <si>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</si>
  <si>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</si>
  <si>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</si>
  <si>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</si>
  <si>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</si>
  <si>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</si>
  <si>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</si>
  <si>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</si>
  <si>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</si>
  <si>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</si>
  <si>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</si>
  <si>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</si>
  <si>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</si>
  <si>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</si>
  <si>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</si>
  <si>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</si>
  <si>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</si>
  <si>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</si>
  <si>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</si>
  <si>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</si>
  <si>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</si>
  <si>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</si>
  <si>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</si>
  <si>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</si>
  <si>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</si>
  <si>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</si>
  <si>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</si>
  <si>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</si>
  <si>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</si>
  <si>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</si>
  <si>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</si>
  <si>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</si>
  <si>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</si>
  <si>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</si>
  <si>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</si>
  <si>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</si>
  <si>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</si>
  <si>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</si>
  <si>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</si>
  <si>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</si>
  <si>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</si>
  <si>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</si>
  <si>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</si>
  <si>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</si>
  <si>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</si>
  <si>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</si>
  <si>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</si>
  <si>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</si>
  <si>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</si>
  <si>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</si>
  <si>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</si>
  <si>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</si>
  <si>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</si>
  <si>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</si>
  <si>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</si>
  <si>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</si>
  <si>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</si>
  <si>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</si>
  <si>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</si>
  <si>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</si>
  <si>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</si>
  <si>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</si>
  <si>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</si>
  <si>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</si>
  <si>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</si>
  <si>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</si>
  <si>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</si>
  <si>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</si>
  <si>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</si>
  <si>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</si>
  <si>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</si>
  <si>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</si>
  <si>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</si>
  <si>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</si>
  <si>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</si>
  <si>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</si>
  <si>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</si>
  <si>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</si>
  <si>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</si>
  <si>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</si>
  <si>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</si>
  <si>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</si>
  <si>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</si>
  <si>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</si>
  <si>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</si>
  <si>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</si>
  <si>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</si>
  <si>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</si>
  <si>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</si>
  <si>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</si>
  <si>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</si>
  <si>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</si>
  <si>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</si>
  <si>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</si>
  <si>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</si>
  <si>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</si>
  <si>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</si>
  <si>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</si>
  <si>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</si>
  <si>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</si>
  <si>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</si>
  <si>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</si>
  <si>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</si>
  <si>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</si>
  <si>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</si>
  <si>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</si>
  <si>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</si>
  <si>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</si>
  <si>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</si>
  <si>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</si>
  <si>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</si>
  <si>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</si>
  <si>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</si>
  <si>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</si>
  <si>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</si>
  <si>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</si>
  <si>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</si>
  <si>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</si>
  <si>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</si>
  <si>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</si>
  <si>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</si>
  <si>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</si>
  <si>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</si>
  <si>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</si>
  <si>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</si>
  <si>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</si>
  <si>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</si>
  <si>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</si>
  <si>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</si>
  <si>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</si>
  <si>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</si>
  <si>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</si>
  <si>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</si>
  <si>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</si>
  <si>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</si>
  <si>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</si>
  <si>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</si>
  <si>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</si>
  <si>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</si>
  <si>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</si>
  <si>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</si>
  <si>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</si>
  <si>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</si>
  <si>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</si>
  <si>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</si>
  <si>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</si>
  <si>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</si>
  <si>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</si>
  <si>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</si>
  <si>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</si>
  <si>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</si>
  <si>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</si>
  <si>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</si>
  <si>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</si>
  <si>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</si>
  <si>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</si>
  <si>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</si>
  <si>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</si>
  <si>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</si>
  <si>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</si>
  <si>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</si>
  <si>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</si>
  <si>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</si>
  <si>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</si>
  <si>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</si>
  <si>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</si>
  <si>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</si>
  <si>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</si>
  <si>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</si>
  <si>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</si>
  <si>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</si>
  <si>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</si>
  <si>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</si>
  <si>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</si>
  <si>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</si>
  <si>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</si>
  <si>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</si>
  <si>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</si>
  <si>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</si>
  <si>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</si>
  <si>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</si>
  <si>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</si>
  <si>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</si>
  <si>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</si>
  <si>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</si>
  <si>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</si>
  <si>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</si>
  <si>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</si>
  <si>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</si>
  <si>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</si>
  <si>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</si>
  <si>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</si>
  <si>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</si>
  <si>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</si>
  <si>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</si>
  <si>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</si>
  <si>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</si>
  <si>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</si>
  <si>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</si>
  <si>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</si>
  <si>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</si>
  <si>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</si>
  <si>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</si>
  <si>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</si>
  <si>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</si>
  <si>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</si>
  <si>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</si>
  <si>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</si>
  <si>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</si>
  <si>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</si>
  <si>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</si>
  <si>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</si>
  <si>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</si>
  <si>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</si>
  <si>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</si>
  <si>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</si>
  <si>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</si>
  <si>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</si>
  <si>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</si>
  <si>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</si>
  <si>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</si>
  <si>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</si>
  <si>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</si>
  <si>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</si>
  <si>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</si>
  <si>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</si>
  <si>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</si>
  <si>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</si>
  <si>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</si>
  <si>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</si>
  <si>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</si>
  <si>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</si>
  <si>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</si>
  <si>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</si>
  <si>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</si>
  <si>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</si>
  <si>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</si>
  <si>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</si>
  <si>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</si>
  <si>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</si>
  <si>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</si>
  <si>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</si>
  <si>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</si>
  <si>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</si>
  <si>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</si>
  <si>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</si>
  <si>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</si>
  <si>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</si>
  <si>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</si>
  <si>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</si>
  <si>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</si>
  <si>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</si>
  <si>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</si>
  <si>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</si>
  <si>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</si>
  <si>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</si>
  <si>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</si>
  <si>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</si>
  <si>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</si>
  <si>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</si>
  <si>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</si>
  <si>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</si>
  <si>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</si>
  <si>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</si>
  <si>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</si>
  <si>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</si>
  <si>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</si>
  <si>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</si>
  <si>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</si>
  <si>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</si>
  <si>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</si>
  <si>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</si>
  <si>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</si>
  <si>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</si>
  <si>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</si>
  <si>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</si>
  <si>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</si>
  <si>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</si>
  <si>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</si>
  <si>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</si>
  <si>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</si>
  <si>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</si>
  <si>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</si>
  <si>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</si>
  <si>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</si>
  <si>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</si>
  <si>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</si>
  <si>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</si>
  <si>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</si>
  <si>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</si>
  <si>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</si>
  <si>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</si>
  <si>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</si>
  <si>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</si>
  <si>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</si>
  <si>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</si>
  <si>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</si>
  <si>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</si>
  <si>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</si>
  <si>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</si>
  <si>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</si>
  <si>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</si>
  <si>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</si>
  <si>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</si>
  <si>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</si>
  <si>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</si>
  <si>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</si>
  <si>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</si>
  <si>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</si>
  <si>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</si>
  <si>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</si>
  <si>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</si>
  <si>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</si>
  <si>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</si>
  <si>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</si>
  <si>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</si>
  <si>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</si>
  <si>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</si>
  <si>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</si>
  <si>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</si>
  <si>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</si>
  <si>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</si>
  <si>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</si>
  <si>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</si>
  <si>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</si>
  <si>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</si>
  <si>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</si>
  <si>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</si>
  <si>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</si>
  <si>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</si>
  <si>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</si>
  <si>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</si>
  <si>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</si>
  <si>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</si>
  <si>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</si>
  <si>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</si>
  <si>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</si>
  <si>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</si>
  <si>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</si>
  <si>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</si>
  <si>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</si>
  <si>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</si>
  <si>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</si>
  <si>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</si>
  <si>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</si>
  <si>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</si>
  <si>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</si>
  <si>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</si>
  <si>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</si>
  <si>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</si>
  <si>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</si>
  <si>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</si>
  <si>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</si>
  <si>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</si>
  <si>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</si>
  <si>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</si>
  <si>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</si>
  <si>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</si>
  <si>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</si>
  <si>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</si>
  <si>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</si>
  <si>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</si>
  <si>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</si>
  <si>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</si>
  <si>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</si>
  <si>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</si>
  <si>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</si>
  <si>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</si>
  <si>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</si>
  <si>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</si>
  <si>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</si>
  <si>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</si>
  <si>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</si>
  <si>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</si>
  <si>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</si>
  <si>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</si>
  <si>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</si>
  <si>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</si>
  <si>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</si>
  <si>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</si>
  <si>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</si>
  <si>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</si>
  <si>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</si>
  <si>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</si>
  <si>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</si>
  <si>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</si>
  <si>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</si>
  <si>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</si>
  <si>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</si>
  <si>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</si>
  <si>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</si>
  <si>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</si>
  <si>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</si>
  <si>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</si>
  <si>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</si>
  <si>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</si>
  <si>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</si>
  <si>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</si>
  <si>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</si>
  <si>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</si>
  <si>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</si>
  <si>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</si>
  <si>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</si>
  <si>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</si>
  <si>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</si>
  <si>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</si>
  <si>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</si>
  <si>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</si>
  <si>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</si>
  <si>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</si>
  <si>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</si>
  <si>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</si>
  <si>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</si>
  <si>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</si>
  <si>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</si>
  <si>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</si>
  <si>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</si>
  <si>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</si>
  <si>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</si>
  <si>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</si>
  <si>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</si>
  <si>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</si>
  <si>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</si>
  <si>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</si>
  <si>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</si>
  <si>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</si>
  <si>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</si>
  <si>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</si>
  <si>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</si>
  <si>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</si>
  <si>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</si>
  <si>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</si>
  <si>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</si>
  <si>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</si>
  <si>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</si>
  <si>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</si>
  <si>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</si>
  <si>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</si>
  <si>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</si>
  <si>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</si>
  <si>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</si>
  <si>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</si>
  <si>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</si>
  <si>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</si>
  <si>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</si>
  <si>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</si>
  <si>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</si>
  <si>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</si>
  <si>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</si>
  <si>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</si>
  <si>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</si>
  <si>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</si>
  <si>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</si>
  <si>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</si>
  <si>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</si>
  <si>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</si>
  <si>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</si>
  <si>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</si>
  <si>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</si>
  <si>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</si>
  <si>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</si>
  <si>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</si>
  <si>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</si>
  <si>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</si>
  <si>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</si>
  <si>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</si>
  <si>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</si>
  <si>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</si>
  <si>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</si>
  <si>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</si>
  <si>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</si>
  <si>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</si>
  <si>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</si>
  <si>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</si>
  <si>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</si>
  <si>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</si>
  <si>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</si>
  <si>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</si>
  <si>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</si>
  <si>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</si>
  <si>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</si>
  <si>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</si>
  <si>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</si>
  <si>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</si>
  <si>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</si>
  <si>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</si>
  <si>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</si>
  <si>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</si>
  <si>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</si>
  <si>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</si>
  <si>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</si>
  <si>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</si>
  <si>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</si>
  <si>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</si>
  <si>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</si>
  <si>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</si>
  <si>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</si>
  <si>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</si>
  <si>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</si>
  <si>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</si>
  <si>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</si>
  <si>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</si>
  <si>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</si>
  <si>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</si>
  <si>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</si>
  <si>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</si>
  <si>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</si>
  <si>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</si>
  <si>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</si>
  <si>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</si>
  <si>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</si>
  <si>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</si>
  <si>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</si>
  <si>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</si>
  <si>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</si>
  <si>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</si>
  <si>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</si>
  <si>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</si>
  <si>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</si>
  <si>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</si>
  <si>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</si>
  <si>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</si>
  <si>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</si>
  <si>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</si>
  <si>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</si>
  <si>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</si>
  <si>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</si>
  <si>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</si>
  <si>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</si>
  <si>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</si>
  <si>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</si>
  <si>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</si>
  <si>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</si>
  <si>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</si>
  <si>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</si>
  <si>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</si>
  <si>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</si>
  <si>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</si>
  <si>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</si>
  <si>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</si>
  <si>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</si>
  <si>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</si>
  <si>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</si>
  <si>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</si>
  <si>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</si>
  <si>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</si>
  <si>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</si>
  <si>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</si>
  <si>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</si>
  <si>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</si>
  <si>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</si>
  <si>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</si>
  <si>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</si>
  <si>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</si>
  <si>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</si>
  <si>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</si>
  <si>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</si>
  <si>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</si>
  <si>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</si>
  <si>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</si>
  <si>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</si>
  <si>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</si>
  <si>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</si>
  <si>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</si>
  <si>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</si>
  <si>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</si>
  <si>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</si>
  <si>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</si>
  <si>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</si>
  <si>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</si>
  <si>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</si>
  <si>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</si>
  <si>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</si>
  <si>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</si>
  <si>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</si>
  <si>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</si>
  <si>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</si>
  <si>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</si>
  <si>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</si>
  <si>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</si>
  <si>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</si>
  <si>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</si>
  <si>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</si>
  <si>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</si>
  <si>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</si>
  <si>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</si>
  <si>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</si>
  <si>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</si>
  <si>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</si>
  <si>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</si>
  <si>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</si>
  <si>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</si>
  <si>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</si>
  <si>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</si>
  <si>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</si>
  <si>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</si>
  <si>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</si>
  <si>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</si>
  <si>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</si>
  <si>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</si>
  <si>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</si>
  <si>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</si>
  <si>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</si>
  <si>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</si>
  <si>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</si>
  <si>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</si>
  <si>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</si>
  <si>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</si>
  <si>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</si>
  <si>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</si>
  <si>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</si>
  <si>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</si>
  <si>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</si>
  <si>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</si>
  <si>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</si>
  <si>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</si>
  <si>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</si>
  <si>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</si>
  <si>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</si>
  <si>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</si>
  <si>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</si>
  <si>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</si>
  <si>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</si>
  <si>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</si>
  <si>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</si>
  <si>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</si>
  <si>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</si>
  <si>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</si>
  <si>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</si>
  <si>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</si>
  <si>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</si>
  <si>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</si>
  <si>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</si>
  <si>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</si>
  <si>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</si>
  <si>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</si>
  <si>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</si>
  <si>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</si>
  <si>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</si>
  <si>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</si>
  <si>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</si>
  <si>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</si>
  <si>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</si>
  <si>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</si>
  <si>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</si>
  <si>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</si>
  <si>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</si>
  <si>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</si>
  <si>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</si>
  <si>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</si>
  <si>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</si>
  <si>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</si>
  <si>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</si>
  <si>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</si>
  <si>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</si>
  <si>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</si>
  <si>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</si>
  <si>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</si>
  <si>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</si>
  <si>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</si>
  <si>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</si>
  <si>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</si>
  <si>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</si>
  <si>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</si>
  <si>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</si>
  <si>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</si>
  <si>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</si>
  <si>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</si>
  <si>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</si>
  <si>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</si>
  <si>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</si>
  <si>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</si>
  <si>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</si>
  <si>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</si>
  <si>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</si>
  <si>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</si>
  <si>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</si>
  <si>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</si>
  <si>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</si>
  <si>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</si>
  <si>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</si>
  <si>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</si>
  <si>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</si>
  <si>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</si>
  <si>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</si>
  <si>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</si>
  <si>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</si>
  <si>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</si>
  <si>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</si>
  <si>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</si>
  <si>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</si>
  <si>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</si>
  <si>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</si>
  <si>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</si>
  <si>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</si>
  <si>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</si>
  <si>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</si>
  <si>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</si>
  <si>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</si>
  <si>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</si>
  <si>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</si>
  <si>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</si>
  <si>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</si>
  <si>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</si>
  <si>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</si>
  <si>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</si>
  <si>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</si>
  <si>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</si>
  <si>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</si>
  <si>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</si>
  <si>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</si>
  <si>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</si>
  <si>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</si>
  <si>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</si>
  <si>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</si>
  <si>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</si>
  <si>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</si>
  <si>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</si>
  <si>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</si>
  <si>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</si>
  <si>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</si>
  <si>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</si>
  <si>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</si>
  <si>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</si>
  <si>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</si>
  <si>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</si>
  <si>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</si>
  <si>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</si>
  <si>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</si>
  <si>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</si>
  <si>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</si>
  <si>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</si>
  <si>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</si>
  <si>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</si>
  <si>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</si>
  <si>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</si>
  <si>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</si>
  <si>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</si>
  <si>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</si>
  <si>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</si>
  <si>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</si>
  <si>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</si>
  <si>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</si>
  <si>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</si>
  <si>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</si>
  <si>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</si>
  <si>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</si>
  <si>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</si>
  <si>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</si>
  <si>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</si>
  <si>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</si>
  <si>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</si>
  <si>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</si>
  <si>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</si>
  <si>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</si>
  <si>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</si>
  <si>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</si>
  <si>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</si>
  <si>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</si>
  <si>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</si>
  <si>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</si>
  <si>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</si>
  <si>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</si>
  <si>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</si>
  <si>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</si>
  <si>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</si>
  <si>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</si>
  <si>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</si>
  <si>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</si>
  <si>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</si>
  <si>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</si>
  <si>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</si>
  <si>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</si>
  <si>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</si>
  <si>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</si>
  <si>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</si>
  <si>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</si>
  <si>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</si>
  <si>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</si>
  <si>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</si>
  <si>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</si>
  <si>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</si>
  <si>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</si>
  <si>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</si>
  <si>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</si>
  <si>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</si>
  <si>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</si>
  <si>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</si>
  <si>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</si>
  <si>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</si>
  <si>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</si>
  <si>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</si>
  <si>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</si>
  <si>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</si>
  <si>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</si>
  <si>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</si>
  <si>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</si>
  <si>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</si>
  <si>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</si>
  <si>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</si>
  <si>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</si>
  <si>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</si>
  <si>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</si>
  <si>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</si>
  <si>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</si>
  <si>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</si>
  <si>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</si>
  <si>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</si>
  <si>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</si>
  <si>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</si>
  <si>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</si>
  <si>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</si>
  <si>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</si>
  <si>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</si>
  <si>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</si>
  <si>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</si>
  <si>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</si>
  <si>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</si>
  <si>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</si>
  <si>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</si>
  <si>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</si>
  <si>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</si>
  <si>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</si>
  <si>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</si>
  <si>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</si>
  <si>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</si>
  <si>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</si>
  <si>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</si>
  <si>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</si>
  <si>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</si>
  <si>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</si>
  <si>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</si>
  <si>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</si>
  <si>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</si>
  <si>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</si>
  <si>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</si>
  <si>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</si>
  <si>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</si>
  <si>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</si>
  <si>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</si>
  <si>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</si>
  <si>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</si>
  <si>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</si>
  <si>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</si>
  <si>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</si>
  <si>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</si>
  <si>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</si>
  <si>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</si>
  <si>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</si>
  <si>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</si>
  <si>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</si>
  <si>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</si>
  <si>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</si>
  <si>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</si>
  <si>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</si>
  <si>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</si>
  <si>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</si>
  <si>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</si>
  <si>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</si>
  <si>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</si>
  <si>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</si>
  <si>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</si>
  <si>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</si>
  <si>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</si>
  <si>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</si>
  <si>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</si>
  <si>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</si>
  <si>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</si>
  <si>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</si>
  <si>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</si>
  <si>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</si>
  <si>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</si>
  <si>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</si>
  <si>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</si>
  <si>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</si>
  <si>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</si>
  <si>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</si>
  <si>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</si>
  <si>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</si>
  <si>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</si>
  <si>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</si>
  <si>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</si>
  <si>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</si>
  <si>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</si>
  <si>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</si>
  <si>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</si>
  <si>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</si>
  <si>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</si>
  <si>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</si>
  <si>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</si>
  <si>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</si>
  <si>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</si>
  <si>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</si>
  <si>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</si>
  <si>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</si>
  <si>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</si>
  <si>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</si>
  <si>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</si>
  <si>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</si>
  <si>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</si>
  <si>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</si>
  <si>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</si>
  <si>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</si>
  <si>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</si>
  <si>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</si>
  <si>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</si>
  <si>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</si>
  <si>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</si>
  <si>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</si>
  <si>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</si>
  <si>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</si>
  <si>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</si>
  <si>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</si>
  <si>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</si>
  <si>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</si>
  <si>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</si>
  <si>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</si>
  <si>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</si>
  <si>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</si>
  <si>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</si>
  <si>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</si>
  <si>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</si>
  <si>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</si>
  <si>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</si>
  <si>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</si>
  <si>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</si>
  <si>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</si>
  <si>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</si>
  <si>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</si>
  <si>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</si>
  <si>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</si>
  <si>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</si>
  <si>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</si>
  <si>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</si>
  <si>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</si>
  <si>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</si>
  <si>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</si>
  <si>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</si>
  <si>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</si>
  <si>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</si>
  <si>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</si>
  <si>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</si>
  <si>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</si>
  <si>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</si>
  <si>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</si>
  <si>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</si>
  <si>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</si>
  <si>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</si>
  <si>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</si>
  <si>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</si>
  <si>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</si>
  <si>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</si>
  <si>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</si>
  <si>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</si>
  <si>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</si>
  <si>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</si>
  <si>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</si>
  <si>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</si>
  <si>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</si>
  <si>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</si>
  <si>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</si>
  <si>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</si>
  <si>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</si>
  <si>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</si>
  <si>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</si>
  <si>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</si>
  <si>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</si>
  <si>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</si>
  <si>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</si>
  <si>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</si>
  <si>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</si>
  <si>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</si>
  <si>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</si>
  <si>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</si>
  <si>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</si>
  <si>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</si>
  <si>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</si>
  <si>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</si>
  <si>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</si>
  <si>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</si>
  <si>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</si>
  <si>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</si>
  <si>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</si>
  <si>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</si>
  <si>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</si>
  <si>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</si>
  <si>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</si>
  <si>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</si>
  <si>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</si>
  <si>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</si>
  <si>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</si>
  <si>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</si>
  <si>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</si>
  <si>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</si>
  <si>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</si>
  <si>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</si>
  <si>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</si>
  <si>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</si>
  <si>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</si>
  <si>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</si>
  <si>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</si>
  <si>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</si>
  <si>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</si>
  <si>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</si>
  <si>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</si>
  <si>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</si>
  <si>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</si>
  <si>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</si>
  <si>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</si>
  <si>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</si>
  <si>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</si>
  <si>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</si>
  <si>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</si>
  <si>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</si>
  <si>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</si>
  <si>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</si>
  <si>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</si>
  <si>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</si>
  <si>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</si>
  <si>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</si>
  <si>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</si>
  <si>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</si>
  <si>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</si>
  <si>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</si>
  <si>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</si>
  <si>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</si>
  <si>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</si>
  <si>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</si>
  <si>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</si>
  <si>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</si>
  <si>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</si>
  <si>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</si>
  <si>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</si>
  <si>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</si>
  <si>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</si>
  <si>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</si>
  <si>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</si>
  <si>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</si>
  <si>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</si>
  <si>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</si>
  <si>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</si>
  <si>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</si>
  <si>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</si>
  <si>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</si>
  <si>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</si>
  <si>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</si>
  <si>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</si>
  <si>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</si>
  <si>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</si>
  <si>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</si>
  <si>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</si>
  <si>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</si>
  <si>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</si>
  <si>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</si>
  <si>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</si>
  <si>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</si>
  <si>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</si>
  <si>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</si>
  <si>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</si>
  <si>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</si>
  <si>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</si>
  <si>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</si>
  <si>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</si>
  <si>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</si>
  <si>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</si>
  <si>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</si>
  <si>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</si>
  <si>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</si>
  <si>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</si>
  <si>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</si>
  <si>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</si>
  <si>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</si>
  <si>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</si>
  <si>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</si>
  <si>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</si>
  <si>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</si>
  <si>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</si>
  <si>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</si>
  <si>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</si>
  <si>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</si>
  <si>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</si>
  <si>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</si>
  <si>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</si>
  <si>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</si>
  <si>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</si>
  <si>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</si>
  <si>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</si>
  <si>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</si>
  <si>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</si>
  <si>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</si>
  <si>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</si>
  <si>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</si>
  <si>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</si>
  <si>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</si>
  <si>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</si>
  <si>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</si>
  <si>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</si>
  <si>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</si>
  <si>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</si>
  <si>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</si>
  <si>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</si>
  <si>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</si>
  <si>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</si>
  <si>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</si>
  <si>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</si>
  <si>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</si>
  <si>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</si>
  <si>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</si>
  <si>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</si>
  <si>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</si>
  <si>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</si>
  <si>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</si>
  <si>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</si>
  <si>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</si>
  <si>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</si>
  <si>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</si>
  <si>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</si>
  <si>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</si>
  <si>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</si>
  <si>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</si>
  <si>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</si>
  <si>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</si>
  <si>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</si>
  <si>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</si>
  <si>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</si>
  <si>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</si>
  <si>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</si>
  <si>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</si>
  <si>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</si>
  <si>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</si>
  <si>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</si>
  <si>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</si>
  <si>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</si>
  <si>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</si>
  <si>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</si>
  <si>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</si>
  <si>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</si>
  <si>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</si>
  <si>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</si>
  <si>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</si>
  <si>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</si>
  <si>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</si>
  <si>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</si>
  <si>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</si>
  <si>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</si>
  <si>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</si>
  <si>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</si>
  <si>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</si>
  <si>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</si>
  <si>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</si>
  <si>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</si>
  <si>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</si>
  <si>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</si>
  <si>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</si>
  <si>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</si>
  <si>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</si>
  <si>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</si>
  <si>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</si>
  <si>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</si>
  <si>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</si>
  <si>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</si>
  <si>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</si>
  <si>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</si>
  <si>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</si>
  <si>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</si>
  <si>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</si>
  <si>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</si>
  <si>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</si>
  <si>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</si>
  <si>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</si>
  <si>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</si>
  <si>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</si>
  <si>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</si>
  <si>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</si>
  <si>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</si>
  <si>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</si>
  <si>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</si>
  <si>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</si>
  <si>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</si>
  <si>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</si>
  <si>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</si>
  <si>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</si>
  <si>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</si>
  <si>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</si>
  <si>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</si>
  <si>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</si>
  <si>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</si>
  <si>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</si>
  <si>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</si>
  <si>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</si>
  <si>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</si>
  <si>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</si>
  <si>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</si>
  <si>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</si>
  <si>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</si>
  <si>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</si>
  <si>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</si>
  <si>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</si>
  <si>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</si>
  <si>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</si>
  <si>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</si>
  <si>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</si>
  <si>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</si>
  <si>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</si>
  <si>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</si>
  <si>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</si>
  <si>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</si>
  <si>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</si>
  <si>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</si>
  <si>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</si>
  <si>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</si>
  <si>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</si>
  <si>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</si>
  <si>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</si>
  <si>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</si>
  <si>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</si>
  <si>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</si>
  <si>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</si>
  <si>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</si>
  <si>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</si>
  <si>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</si>
  <si>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</si>
  <si>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</si>
  <si>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</si>
  <si>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</si>
  <si>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</si>
  <si>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</si>
  <si>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</si>
  <si>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</si>
  <si>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</si>
  <si>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</si>
  <si>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</si>
  <si>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</si>
  <si>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</si>
  <si>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</si>
  <si>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</si>
  <si>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</si>
  <si>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</si>
  <si>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</si>
  <si>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</si>
  <si>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</si>
  <si>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</si>
  <si>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</si>
  <si>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</si>
  <si>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</si>
  <si>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</si>
  <si>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</si>
  <si>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</si>
  <si>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</si>
  <si>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</si>
  <si>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</si>
  <si>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</si>
  <si>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</si>
  <si>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</si>
  <si>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</si>
  <si>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</si>
  <si>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</si>
  <si>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</si>
  <si>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</si>
  <si>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</si>
  <si>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</si>
  <si>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</si>
  <si>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</si>
  <si>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</si>
  <si>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</si>
  <si>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</si>
  <si>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</si>
  <si>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</si>
  <si>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</si>
  <si>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</si>
  <si>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</si>
  <si>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</si>
  <si>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</si>
  <si>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</si>
  <si>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</si>
  <si>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</si>
  <si>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</si>
  <si>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</si>
  <si>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</si>
  <si>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</si>
  <si>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</si>
  <si>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</si>
  <si>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</si>
  <si>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</si>
  <si>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</si>
  <si>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</si>
  <si>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</si>
  <si>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</si>
  <si>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</si>
  <si>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</si>
  <si>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</si>
  <si>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</si>
  <si>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</si>
  <si>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</si>
  <si>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</si>
  <si>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</si>
  <si>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</si>
  <si>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</si>
  <si>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</si>
  <si>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</si>
  <si>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</si>
  <si>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</si>
  <si>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</si>
  <si>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</si>
  <si>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</si>
  <si>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</si>
  <si>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</si>
  <si>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</si>
  <si>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</si>
  <si>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</si>
  <si>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</si>
  <si>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</si>
  <si>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</si>
  <si>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</si>
  <si>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</si>
  <si>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</si>
  <si>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</si>
  <si>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</si>
  <si>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</si>
  <si>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</si>
  <si>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</si>
  <si>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</si>
  <si>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</si>
  <si>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</si>
  <si>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</si>
  <si>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</si>
  <si>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</si>
  <si>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</si>
  <si>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</si>
  <si>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</si>
  <si>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</si>
  <si>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</si>
  <si>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</si>
  <si>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</si>
  <si>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</si>
  <si>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</si>
  <si>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</si>
  <si>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</si>
  <si>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</si>
  <si>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</si>
  <si>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</si>
  <si>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</si>
  <si>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</si>
  <si>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</si>
  <si>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</si>
  <si>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</si>
  <si>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</si>
  <si>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</si>
  <si>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</si>
  <si>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</si>
  <si>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</si>
  <si>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</si>
  <si>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</si>
  <si>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</si>
  <si>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</si>
  <si>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</si>
  <si>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</si>
  <si>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</si>
  <si>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</si>
  <si>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</si>
  <si>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</si>
  <si>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</si>
  <si>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</si>
  <si>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</si>
  <si>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</si>
  <si>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</si>
  <si>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</si>
  <si>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</si>
  <si>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</si>
  <si>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</si>
  <si>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</si>
  <si>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</si>
  <si>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</si>
  <si>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</si>
  <si>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</si>
  <si>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</si>
  <si>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</si>
  <si>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</si>
  <si>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</si>
  <si>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</si>
  <si>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</si>
  <si>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</si>
  <si>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</si>
  <si>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</si>
  <si>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</si>
  <si>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</si>
  <si>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</si>
  <si>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</si>
  <si>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</si>
  <si>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</si>
  <si>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</si>
  <si>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</si>
  <si>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</si>
  <si>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</si>
  <si>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</si>
  <si>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</si>
  <si>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</si>
  <si>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</si>
  <si>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</si>
  <si>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</si>
  <si>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</si>
  <si>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</si>
  <si>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</si>
  <si>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</si>
  <si>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</si>
  <si>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</si>
  <si>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</si>
  <si>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</si>
  <si>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</si>
  <si>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</si>
  <si>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</si>
  <si>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</si>
  <si>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</si>
  <si>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</si>
  <si>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</si>
  <si>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</si>
  <si>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</si>
  <si>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</si>
  <si>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</si>
  <si>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</si>
  <si>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</si>
  <si>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</si>
  <si>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</si>
  <si>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</si>
  <si>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</si>
  <si>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</si>
  <si>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</si>
  <si>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</si>
  <si>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</si>
  <si>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</si>
  <si>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</si>
  <si>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</si>
  <si>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</si>
  <si>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</si>
  <si>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</si>
  <si>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</si>
  <si>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</si>
  <si>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</si>
  <si>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</si>
  <si>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</si>
  <si>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</si>
  <si>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</si>
  <si>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</si>
  <si>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</si>
  <si>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</si>
  <si>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</si>
  <si>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</si>
  <si>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</si>
  <si>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</si>
  <si>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</si>
  <si>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</si>
  <si>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</si>
  <si>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</si>
  <si>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</si>
  <si>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</si>
  <si>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</si>
  <si>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</si>
  <si>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</si>
  <si>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</si>
  <si>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</si>
  <si>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</si>
  <si>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</si>
  <si>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</si>
  <si>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</si>
  <si>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</si>
  <si>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</si>
  <si>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</si>
  <si>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</si>
  <si>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</si>
  <si>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</si>
  <si>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</si>
  <si>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</si>
  <si>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</si>
  <si>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</si>
  <si>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</si>
  <si>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</si>
  <si>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</si>
  <si>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</si>
  <si>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</si>
  <si>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</si>
  <si>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</si>
  <si>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</si>
  <si>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</si>
  <si>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</si>
  <si>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</si>
  <si>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</si>
  <si>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</si>
  <si>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</si>
  <si>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</si>
  <si>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</si>
  <si>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</si>
  <si>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</si>
  <si>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</si>
  <si>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</si>
  <si>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</si>
  <si>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</si>
  <si>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</si>
  <si>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</si>
  <si>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</si>
  <si>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</si>
  <si>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</si>
  <si>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</si>
  <si>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</si>
  <si>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</si>
  <si>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</si>
  <si>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</si>
  <si>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</si>
  <si>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</si>
  <si>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</si>
  <si>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</si>
  <si>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</si>
  <si>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</si>
  <si>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</si>
  <si>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</si>
  <si>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</si>
  <si>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</si>
  <si>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</si>
  <si>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</si>
  <si>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</si>
  <si>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</si>
  <si>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</si>
  <si>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</si>
  <si>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</si>
  <si>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</si>
  <si>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</si>
  <si>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</si>
  <si>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</si>
  <si>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</si>
  <si>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</si>
  <si>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</si>
  <si>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</si>
  <si>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</si>
  <si>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</si>
  <si>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</si>
  <si>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</si>
  <si>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</si>
  <si>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</si>
  <si>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</si>
  <si>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</si>
  <si>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</si>
  <si>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</si>
  <si>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</si>
  <si>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</si>
  <si>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</si>
  <si>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</si>
  <si>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</si>
  <si>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</si>
  <si>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</si>
  <si>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</si>
  <si>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</si>
  <si>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</si>
  <si>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</si>
  <si>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</si>
  <si>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</si>
  <si>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</si>
  <si>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</si>
  <si>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</si>
  <si>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</si>
  <si>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</si>
  <si>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</si>
  <si>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</si>
  <si>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</si>
  <si>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</si>
  <si>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</si>
  <si>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</si>
  <si>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</si>
  <si>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</si>
  <si>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</si>
  <si>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</si>
  <si>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</si>
  <si>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</si>
  <si>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</si>
  <si>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</si>
  <si>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</si>
  <si>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</si>
  <si>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</si>
  <si>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</si>
  <si>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</si>
  <si>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</si>
  <si>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</si>
  <si>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</si>
  <si>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</si>
  <si>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</si>
  <si>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</si>
  <si>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</si>
  <si>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</si>
  <si>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</si>
  <si>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</si>
  <si>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</si>
  <si>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</si>
  <si>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</si>
  <si>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</si>
  <si>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</si>
  <si>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</si>
  <si>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</si>
  <si>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</si>
  <si>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</si>
  <si>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</si>
  <si>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</si>
  <si>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</si>
  <si>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</si>
  <si>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</si>
  <si>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</si>
  <si>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</si>
  <si>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</si>
  <si>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</si>
  <si>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</si>
  <si>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</si>
  <si>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</si>
  <si>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</si>
  <si>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</si>
  <si>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</si>
  <si>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</si>
  <si>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</si>
  <si>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</si>
  <si>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</si>
  <si>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</si>
  <si>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</si>
  <si>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</si>
  <si>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</si>
  <si>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</si>
  <si>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</si>
  <si>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</si>
  <si>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</si>
  <si>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</si>
  <si>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</si>
  <si>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</si>
  <si>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</si>
  <si>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</si>
  <si>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</si>
  <si>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</si>
  <si>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</si>
  <si>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</si>
  <si>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</si>
  <si>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</si>
  <si>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</si>
  <si>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</si>
  <si>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</si>
  <si>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</si>
  <si>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</si>
  <si>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</si>
  <si>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</si>
  <si>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</si>
  <si>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</si>
  <si>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</si>
  <si>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</si>
  <si>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</si>
  <si>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</si>
  <si>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</si>
  <si>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</si>
  <si>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</si>
  <si>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</si>
  <si>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</si>
  <si>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</si>
  <si>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</si>
  <si>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</si>
  <si>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</si>
  <si>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</si>
  <si>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</si>
  <si>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</si>
  <si>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</si>
  <si>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</si>
  <si>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</si>
  <si>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</si>
  <si>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</si>
  <si>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</si>
  <si>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</si>
  <si>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</si>
  <si>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</si>
  <si>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</si>
  <si>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</si>
  <si>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</si>
  <si>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</si>
  <si>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</si>
  <si>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</si>
  <si>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</si>
  <si>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</si>
  <si>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</si>
  <si>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</si>
  <si>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</si>
  <si>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</si>
  <si>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</si>
  <si>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</si>
  <si>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</si>
  <si>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</si>
  <si>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</si>
  <si>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</si>
  <si>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</si>
  <si>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</si>
  <si>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</si>
  <si>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</si>
  <si>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</si>
  <si>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</si>
  <si>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</si>
  <si>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</si>
  <si>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</si>
  <si>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</si>
  <si>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</si>
  <si>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</si>
  <si>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</si>
  <si>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</si>
  <si>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</si>
  <si>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</si>
  <si>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</si>
  <si>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</si>
  <si>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</si>
  <si>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</si>
  <si>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</si>
  <si>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</si>
  <si>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</si>
  <si>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</si>
  <si>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</si>
  <si>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</si>
  <si>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</si>
  <si>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</si>
  <si>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</si>
  <si>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</si>
  <si>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</si>
  <si>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</si>
  <si>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</si>
  <si>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</si>
  <si>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</si>
  <si>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</si>
  <si>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</si>
  <si>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</si>
  <si>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</si>
  <si>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</si>
  <si>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</si>
  <si>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</si>
  <si>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</si>
  <si>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</si>
  <si>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</si>
  <si>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</si>
  <si>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</si>
  <si>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</si>
  <si>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</si>
  <si>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</si>
  <si>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</si>
  <si>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</si>
  <si>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</si>
  <si>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</si>
  <si>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</si>
  <si>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</si>
  <si>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</si>
  <si>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</si>
  <si>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</si>
  <si>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</si>
  <si>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</si>
  <si>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</si>
  <si>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</si>
  <si>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</si>
  <si>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</si>
  <si>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</si>
  <si>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</si>
  <si>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</si>
  <si>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</si>
  <si>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</si>
  <si>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</si>
  <si>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</si>
  <si>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</si>
  <si>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</si>
  <si>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</si>
  <si>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</si>
  <si>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</si>
  <si>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</si>
  <si>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</si>
  <si>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</si>
  <si>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</si>
  <si>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</si>
  <si>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</si>
  <si>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</si>
  <si>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</si>
  <si>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</si>
  <si>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</si>
  <si>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</si>
  <si>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</si>
  <si>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</si>
  <si>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</si>
  <si>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</si>
  <si>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</si>
  <si>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</si>
  <si>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</si>
  <si>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</si>
  <si>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</si>
  <si>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</si>
  <si>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</si>
  <si>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</si>
  <si>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</si>
  <si>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</si>
  <si>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</si>
  <si>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</si>
  <si>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</si>
  <si>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</si>
  <si>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</si>
  <si>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</si>
  <si>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</si>
  <si>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</si>
  <si>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</si>
  <si>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</si>
  <si>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</si>
  <si>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</si>
  <si>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</si>
  <si>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</si>
  <si>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</si>
  <si>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</si>
  <si>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</si>
  <si>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</si>
  <si>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</si>
  <si>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</si>
  <si>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</si>
  <si>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</si>
  <si>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</si>
  <si>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</si>
  <si>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</si>
  <si>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</si>
  <si>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</si>
  <si>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</si>
  <si>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</si>
  <si>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</si>
  <si>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</si>
  <si>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</si>
  <si>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</si>
  <si>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</si>
  <si>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</si>
  <si>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</si>
  <si>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</si>
  <si>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</si>
  <si>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</si>
  <si>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</si>
  <si>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</si>
  <si>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</si>
  <si>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</si>
  <si>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</si>
  <si>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</si>
  <si>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</si>
  <si>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</si>
  <si>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</si>
  <si>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</si>
  <si>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</si>
  <si>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</si>
  <si>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</si>
  <si>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</si>
  <si>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</si>
  <si>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</si>
  <si>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</si>
  <si>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</si>
  <si>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</si>
  <si>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</si>
  <si>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</si>
  <si>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</si>
  <si>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</si>
  <si>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</si>
  <si>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</si>
  <si>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</si>
  <si>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</si>
  <si>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</si>
  <si>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</si>
  <si>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</si>
  <si>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</si>
  <si>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</si>
  <si>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</si>
  <si>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</si>
  <si>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</si>
  <si>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</si>
  <si>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</si>
  <si>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</si>
  <si>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</si>
  <si>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</si>
  <si>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</si>
  <si>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</si>
  <si>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</si>
  <si>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</si>
  <si>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</si>
  <si>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</si>
  <si>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</si>
  <si>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</si>
  <si>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</si>
  <si>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</si>
  <si>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</si>
  <si>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</si>
  <si>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</si>
  <si>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</si>
  <si>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</si>
  <si>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</si>
  <si>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</si>
  <si>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</si>
  <si>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</si>
  <si>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</si>
  <si>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</si>
  <si>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</si>
  <si>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</si>
  <si>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</si>
  <si>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</si>
  <si>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</si>
  <si>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</si>
  <si>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</si>
  <si>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</si>
  <si>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</si>
  <si>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</si>
  <si>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</si>
  <si>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</si>
  <si>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</si>
  <si>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</si>
  <si>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</si>
  <si>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</si>
  <si>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</si>
  <si>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</si>
  <si>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</si>
  <si>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</si>
  <si>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</si>
  <si>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</si>
  <si>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</si>
  <si>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</si>
  <si>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</si>
  <si>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</si>
  <si>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</si>
  <si>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</si>
  <si>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</si>
  <si>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</si>
  <si>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</si>
  <si>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</si>
  <si>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</si>
  <si>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</si>
  <si>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</si>
  <si>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</si>
  <si>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</si>
  <si>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</si>
  <si>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</si>
  <si>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</si>
  <si>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</si>
  <si>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</si>
  <si>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</si>
  <si>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</si>
  <si>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</si>
  <si>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</si>
  <si>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</si>
  <si>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</si>
  <si>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</si>
  <si>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</si>
  <si>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</si>
  <si>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</si>
  <si>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</si>
  <si>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</si>
  <si>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</si>
  <si>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</si>
  <si>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</si>
  <si>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</si>
  <si>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</si>
  <si>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</si>
  <si>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</si>
  <si>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</si>
  <si>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</si>
  <si>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</si>
  <si>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</si>
  <si>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</si>
  <si>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</si>
  <si>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</si>
  <si>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</si>
  <si>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</si>
  <si>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</si>
  <si>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</si>
  <si>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</si>
  <si>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</si>
  <si>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</si>
  <si>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</si>
  <si>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</si>
  <si>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</si>
  <si>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</si>
  <si>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</si>
  <si>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</si>
  <si>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</si>
  <si>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</si>
  <si>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</si>
  <si>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</si>
  <si>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</si>
  <si>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</si>
  <si>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</si>
  <si>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</si>
  <si>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</si>
  <si>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</si>
  <si>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</si>
  <si>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</si>
  <si>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</si>
  <si>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</si>
  <si>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</si>
  <si>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</si>
  <si>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</si>
  <si>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</si>
  <si>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</si>
  <si>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</si>
  <si>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</si>
  <si>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</si>
  <si>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</si>
  <si>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</si>
  <si>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</si>
  <si>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</si>
  <si>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</si>
  <si>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</si>
  <si>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</si>
  <si>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</si>
  <si>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</si>
  <si>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</si>
  <si>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</si>
  <si>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</si>
  <si>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</si>
  <si>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</si>
  <si>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</si>
  <si>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</si>
  <si>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</si>
  <si>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</si>
  <si>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</si>
  <si>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</si>
  <si>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</si>
  <si>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</si>
  <si>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</si>
  <si>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</si>
  <si>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</si>
  <si>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</si>
  <si>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</si>
  <si>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</si>
  <si>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</si>
  <si>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</si>
  <si>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</si>
  <si>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</si>
  <si>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</si>
  <si>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</si>
  <si>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</si>
  <si>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</si>
  <si>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</si>
  <si>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</si>
  <si>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</si>
  <si>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</si>
  <si>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</si>
  <si>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</si>
  <si>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</si>
  <si>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</si>
  <si>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</si>
  <si>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</si>
  <si>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</si>
  <si>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</si>
  <si>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</si>
  <si>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</si>
  <si>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</si>
  <si>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</si>
  <si>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</si>
  <si>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</si>
  <si>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</si>
  <si>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</si>
  <si>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</si>
  <si>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</si>
  <si>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</si>
  <si>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</si>
  <si>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</si>
  <si>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</si>
  <si>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</si>
  <si>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</si>
  <si>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</si>
  <si>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</si>
  <si>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</si>
  <si>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</si>
  <si>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</si>
  <si>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</si>
  <si>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</si>
  <si>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</si>
  <si>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</si>
  <si>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</si>
  <si>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</si>
  <si>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</si>
  <si>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</si>
  <si>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</si>
  <si>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</si>
  <si>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</si>
  <si>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</si>
  <si>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</si>
  <si>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</si>
  <si>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</si>
  <si>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</si>
  <si>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</si>
  <si>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</si>
  <si>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</si>
  <si>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</si>
  <si>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</si>
  <si>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</si>
  <si>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</si>
  <si>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</si>
  <si>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</si>
  <si>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</si>
  <si>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</si>
  <si>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</si>
  <si>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</si>
  <si>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</si>
  <si>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</si>
  <si>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</si>
  <si>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</si>
  <si>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</si>
  <si>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</si>
  <si>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</si>
  <si>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</si>
  <si>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</si>
  <si>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</si>
  <si>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</si>
  <si>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</si>
  <si>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</si>
  <si>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</si>
  <si>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</si>
  <si>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</si>
  <si>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</si>
  <si>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</si>
  <si>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</si>
  <si>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</si>
  <si>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</si>
  <si>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</si>
  <si>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</si>
  <si>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</si>
  <si>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</si>
  <si>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</si>
  <si>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</si>
  <si>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</si>
  <si>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</si>
  <si>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</si>
  <si>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</si>
  <si>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</si>
  <si>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</si>
  <si>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</si>
  <si>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</si>
  <si>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</si>
  <si>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</si>
  <si>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</si>
  <si>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</si>
  <si>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</si>
  <si>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</si>
  <si>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</si>
  <si>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</si>
  <si>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</si>
  <si>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</si>
  <si>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</si>
  <si>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</si>
  <si>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</si>
  <si>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</si>
  <si>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</si>
  <si>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</si>
  <si>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</si>
  <si>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</si>
  <si>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</si>
  <si>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</si>
  <si>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</si>
  <si>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</si>
  <si>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</si>
  <si>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</si>
  <si>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</si>
  <si>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</si>
  <si>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</si>
  <si>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</si>
  <si>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</si>
  <si>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</si>
  <si>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</si>
  <si>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</si>
  <si>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</si>
  <si>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</si>
  <si>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</si>
  <si>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</si>
  <si>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</si>
  <si>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</si>
  <si>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</si>
  <si>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</si>
  <si>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</si>
  <si>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</si>
  <si>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</si>
  <si>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</si>
  <si>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</si>
  <si>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</si>
  <si>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</si>
  <si>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</si>
  <si>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</si>
  <si>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</si>
  <si>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</si>
  <si>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</si>
  <si>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</si>
  <si>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</si>
  <si>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</si>
  <si>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</si>
  <si>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</si>
  <si>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</si>
  <si>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</si>
  <si>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</si>
  <si>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</si>
  <si>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</si>
  <si>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</si>
  <si>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</si>
  <si>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</si>
  <si>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</si>
  <si>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</si>
  <si>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</si>
  <si>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</si>
  <si>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</si>
  <si>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</si>
  <si>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</si>
  <si>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</si>
  <si>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</si>
  <si>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</si>
  <si>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</si>
  <si>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</si>
  <si>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</si>
  <si>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</si>
  <si>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</si>
  <si>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</si>
  <si>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</si>
  <si>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</si>
  <si>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</si>
  <si>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</si>
  <si>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</si>
  <si>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</si>
  <si>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</si>
  <si>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</si>
  <si>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</si>
  <si>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</si>
  <si>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</si>
  <si>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</si>
  <si>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</si>
  <si>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</si>
  <si>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</si>
  <si>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</si>
  <si>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</si>
  <si>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</si>
  <si>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</si>
  <si>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</si>
  <si>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</si>
  <si>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</si>
  <si>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</si>
  <si>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</si>
  <si>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</si>
  <si>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</si>
  <si>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</si>
  <si>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</si>
  <si>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</si>
  <si>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</si>
  <si>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</si>
  <si>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</si>
  <si>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</si>
  <si>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</si>
  <si>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</si>
  <si>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</si>
  <si>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</si>
  <si>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</si>
  <si>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</si>
  <si>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</si>
  <si>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</si>
  <si>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</si>
  <si>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</si>
  <si>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</si>
  <si>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</si>
  <si>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</si>
  <si>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</si>
  <si>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</si>
  <si>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</si>
  <si>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</si>
  <si>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</si>
  <si>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</si>
  <si>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</si>
  <si>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</si>
  <si>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</si>
  <si>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</si>
  <si>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</si>
  <si>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</si>
  <si>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</si>
  <si>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</si>
  <si>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</si>
  <si>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</si>
  <si>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</si>
  <si>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</si>
  <si>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</si>
  <si>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</si>
  <si>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</si>
  <si>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</si>
  <si>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</si>
  <si>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</si>
  <si>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</si>
  <si>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</si>
  <si>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</si>
  <si>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</si>
  <si>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</si>
  <si>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</si>
  <si>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</si>
  <si>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</si>
  <si>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</si>
  <si>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</si>
  <si>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</si>
  <si>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</si>
  <si>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</si>
  <si>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</si>
  <si>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</si>
  <si>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</si>
  <si>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</si>
  <si>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</si>
  <si>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</si>
  <si>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</si>
  <si>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</si>
  <si>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</si>
  <si>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</si>
  <si>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</si>
  <si>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</si>
  <si>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</si>
  <si>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</si>
  <si>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</si>
  <si>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</si>
  <si>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</si>
  <si>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</si>
  <si>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</si>
  <si>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</si>
  <si>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</si>
  <si>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</si>
  <si>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</si>
  <si>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</si>
  <si>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</si>
  <si>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</si>
  <si>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</si>
  <si>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</si>
  <si>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</si>
  <si>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</si>
  <si>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</si>
  <si>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</si>
  <si>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</si>
  <si>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</si>
  <si>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</si>
  <si>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</si>
  <si>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</si>
  <si>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</si>
  <si>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</si>
  <si>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</si>
  <si>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</si>
  <si>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</si>
  <si>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</si>
  <si>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</si>
  <si>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</si>
  <si>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</si>
  <si>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</si>
  <si>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</si>
  <si>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</si>
  <si>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</si>
  <si>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</si>
  <si>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</si>
  <si>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</si>
  <si>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</si>
  <si>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</si>
  <si>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</si>
  <si>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</si>
  <si>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</si>
  <si>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</si>
  <si>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</si>
  <si>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</si>
  <si>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</si>
  <si>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</si>
  <si>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</si>
  <si>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</si>
  <si>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</si>
  <si>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</si>
  <si>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</si>
  <si>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</si>
  <si>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</si>
  <si>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</si>
  <si>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</si>
  <si>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</si>
  <si>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</si>
  <si>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</si>
  <si>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</si>
  <si>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</si>
  <si>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</si>
  <si>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</si>
  <si>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</si>
  <si>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</si>
  <si>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</si>
  <si>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</si>
  <si>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</si>
  <si>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</si>
  <si>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</si>
  <si>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</si>
  <si>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</si>
  <si>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</si>
  <si>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</si>
  <si>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</si>
  <si>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</si>
  <si>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</si>
  <si>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</si>
  <si>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</si>
  <si>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</si>
  <si>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</si>
  <si>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</si>
  <si>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</si>
  <si>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</si>
  <si>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</si>
  <si>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</si>
  <si>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</si>
  <si>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</si>
  <si>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</si>
  <si>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</si>
  <si>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</si>
  <si>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</si>
  <si>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</si>
  <si>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</si>
  <si>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</si>
  <si>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</si>
  <si>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</si>
  <si>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</si>
  <si>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</si>
  <si>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</si>
  <si>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</si>
  <si>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</si>
  <si>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</si>
  <si>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</si>
  <si>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</si>
  <si>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</si>
  <si>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</si>
  <si>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</si>
  <si>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</si>
  <si>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</si>
  <si>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</si>
  <si>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</si>
  <si>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</si>
  <si>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</si>
  <si>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</si>
  <si>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</si>
  <si>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</si>
  <si>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</si>
  <si>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</si>
  <si>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</si>
  <si>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</si>
  <si>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</si>
  <si>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</si>
  <si>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</si>
  <si>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</si>
  <si>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</si>
  <si>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</si>
  <si>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</si>
  <si>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</si>
  <si>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</si>
  <si>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</si>
  <si>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</si>
  <si>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</si>
  <si>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</si>
  <si>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</si>
  <si>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</si>
  <si>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</si>
  <si>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</si>
  <si>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</si>
  <si>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</si>
  <si>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</si>
  <si>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</si>
  <si>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</si>
  <si>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</si>
  <si>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</si>
  <si>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</si>
  <si>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</si>
  <si>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</si>
  <si>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</si>
  <si>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</si>
  <si>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</si>
  <si>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</si>
  <si>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</si>
  <si>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</si>
  <si>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</si>
  <si>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</si>
  <si>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</si>
  <si>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</si>
  <si>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</si>
  <si>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</si>
  <si>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</si>
  <si>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</si>
  <si>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</si>
  <si>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</si>
  <si>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</si>
  <si>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</si>
  <si>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</si>
  <si>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</si>
  <si>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</si>
  <si>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</si>
  <si>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</si>
  <si>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</si>
  <si>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</si>
  <si>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</si>
  <si>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</si>
  <si>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</si>
  <si>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</si>
  <si>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</si>
  <si>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</si>
  <si>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</si>
  <si>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</si>
  <si>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</si>
  <si>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</si>
  <si>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</si>
  <si>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</si>
  <si>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</si>
  <si>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</si>
  <si>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</si>
  <si>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</si>
  <si>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</si>
  <si>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</si>
  <si>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</si>
  <si>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</si>
  <si>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</si>
  <si>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</si>
  <si>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</si>
  <si>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</si>
  <si>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</si>
  <si>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</si>
  <si>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</si>
  <si>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</si>
  <si>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</si>
  <si>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</si>
  <si>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</si>
  <si>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</si>
  <si>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</si>
  <si>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</si>
  <si>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</si>
  <si>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</si>
  <si>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</si>
  <si>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</si>
  <si>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</si>
  <si>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</si>
  <si>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</si>
  <si>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</si>
  <si>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</si>
  <si>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</si>
  <si>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</si>
  <si>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</si>
  <si>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</si>
  <si>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</si>
  <si>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</si>
  <si>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</si>
  <si>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</si>
  <si>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</si>
  <si>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</si>
  <si>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</si>
  <si>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</si>
  <si>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</si>
  <si>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</si>
  <si>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</si>
  <si>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</si>
  <si>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</si>
  <si>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</si>
  <si>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</si>
  <si>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</si>
  <si>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</si>
  <si>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</si>
  <si>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</si>
  <si>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</si>
  <si>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</si>
  <si>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</si>
  <si>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</si>
  <si>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</si>
  <si>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</si>
  <si>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</si>
  <si>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</si>
  <si>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</si>
  <si>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</si>
  <si>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</si>
  <si>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</si>
  <si>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</si>
  <si>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</si>
  <si>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</si>
  <si>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</si>
  <si>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</si>
  <si>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</si>
  <si>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</si>
  <si>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</si>
  <si>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</si>
  <si>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</si>
  <si>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</si>
  <si>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</si>
  <si>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</si>
  <si>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</si>
  <si>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</si>
  <si>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</si>
  <si>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</si>
  <si>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</si>
  <si>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</si>
  <si>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</si>
  <si>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</si>
  <si>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</si>
  <si>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</si>
  <si>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</si>
  <si>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</si>
  <si>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</si>
  <si>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</si>
  <si>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</si>
  <si>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</si>
  <si>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</si>
  <si>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</si>
  <si>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</si>
  <si>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</si>
  <si>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</si>
  <si>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</si>
  <si>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</si>
  <si>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</si>
  <si>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</si>
  <si>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</si>
  <si>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</si>
  <si>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</si>
  <si>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</si>
  <si>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</si>
  <si>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</si>
  <si>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</si>
  <si>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</si>
  <si>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</si>
  <si>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</si>
  <si>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</si>
  <si>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</si>
  <si>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</si>
  <si>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</si>
  <si>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</si>
  <si>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</si>
  <si>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</si>
  <si>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</si>
  <si>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</si>
  <si>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</si>
  <si>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</si>
  <si>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</si>
  <si>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</si>
  <si>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</si>
  <si>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</si>
  <si>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</si>
  <si>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</si>
  <si>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</si>
  <si>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</si>
  <si>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</si>
  <si>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</si>
  <si>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</si>
  <si>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</si>
  <si>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</si>
  <si>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</si>
  <si>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</si>
  <si>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</si>
  <si>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</si>
  <si>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</si>
  <si>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</si>
  <si>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</si>
  <si>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</si>
  <si>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</si>
  <si>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</si>
  <si>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</si>
  <si>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</si>
  <si>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</si>
  <si>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</si>
  <si>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</si>
  <si>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</si>
  <si>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</si>
  <si>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</si>
  <si>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</si>
  <si>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</si>
  <si>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</si>
  <si>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</si>
  <si>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</si>
  <si>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</si>
  <si>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</si>
  <si>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</si>
  <si>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</si>
  <si>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</si>
  <si>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</si>
  <si>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</si>
  <si>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</si>
  <si>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</si>
  <si>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</si>
  <si>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</si>
  <si>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</si>
  <si>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</si>
  <si>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</si>
  <si>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</si>
  <si>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</si>
  <si>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</si>
  <si>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</si>
  <si>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</si>
  <si>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</si>
  <si>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</si>
  <si>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</si>
  <si>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</si>
  <si>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</si>
  <si>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</si>
  <si>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</si>
  <si>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</si>
  <si>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</si>
  <si>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</si>
  <si>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</si>
  <si>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</si>
  <si>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</si>
  <si>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</si>
  <si>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</si>
  <si>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</si>
  <si>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</si>
  <si>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</si>
  <si>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</si>
  <si>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</si>
  <si>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</si>
  <si>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</si>
  <si>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</si>
  <si>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</si>
  <si>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</si>
  <si>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</si>
  <si>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</si>
  <si>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</si>
  <si>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</si>
  <si>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</si>
  <si>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</si>
  <si>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</si>
  <si>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</si>
  <si>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</si>
  <si>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</si>
  <si>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</si>
  <si>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</si>
  <si>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</si>
  <si>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</si>
  <si>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</si>
  <si>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</si>
  <si>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</si>
  <si>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</si>
  <si>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</si>
  <si>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</si>
  <si>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</si>
  <si>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</si>
  <si>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</si>
  <si>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</si>
  <si>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</si>
  <si>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</si>
  <si>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</si>
  <si>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</si>
  <si>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</si>
  <si>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</si>
  <si>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</si>
  <si>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</si>
  <si>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</si>
  <si>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</si>
  <si>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</si>
  <si>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</si>
  <si>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</si>
  <si>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</si>
  <si>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</si>
  <si>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</si>
  <si>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</si>
  <si>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</si>
  <si>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</si>
  <si>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</si>
  <si>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</si>
  <si>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</si>
  <si>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</si>
  <si>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</si>
  <si>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</si>
  <si>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</si>
  <si>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</si>
  <si>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</si>
  <si>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</si>
  <si>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</si>
  <si>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</si>
  <si>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</si>
  <si>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</si>
  <si>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</si>
  <si>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</si>
  <si>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</si>
  <si>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</si>
  <si>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</si>
  <si>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</si>
  <si>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</si>
  <si>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</si>
  <si>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</si>
  <si>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</si>
  <si>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</si>
  <si>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</si>
  <si>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</si>
  <si>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</si>
  <si>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</si>
  <si>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</si>
  <si>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</si>
  <si>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</si>
  <si>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</si>
  <si>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</si>
  <si>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</si>
  <si>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</si>
  <si>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</si>
  <si>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</si>
  <si>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</si>
  <si>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</si>
  <si>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</si>
  <si>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</si>
  <si>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</si>
  <si>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</si>
  <si>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</si>
  <si>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</si>
  <si>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</si>
  <si>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</si>
  <si>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</si>
  <si>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</si>
  <si>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</si>
  <si>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</si>
  <si>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</si>
  <si>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</si>
  <si>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</si>
  <si>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</si>
  <si>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</si>
  <si>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</si>
  <si>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</si>
  <si>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</si>
  <si>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</si>
  <si>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</si>
  <si>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</si>
  <si>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</si>
  <si>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</si>
  <si>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</si>
  <si>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</si>
  <si>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</si>
  <si>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</si>
  <si>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</si>
  <si>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</si>
  <si>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</si>
  <si>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</si>
  <si>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</si>
  <si>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</si>
  <si>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</si>
  <si>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</si>
  <si>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</si>
  <si>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</si>
  <si>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</si>
  <si>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</si>
  <si>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</si>
  <si>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</si>
  <si>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</si>
  <si>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</si>
  <si>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</si>
  <si>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</si>
  <si>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</si>
  <si>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</si>
  <si>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</si>
  <si>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</si>
  <si>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</si>
  <si>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</si>
  <si>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</si>
  <si>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</si>
  <si>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</si>
  <si>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</si>
  <si>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</si>
  <si>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</si>
  <si>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</si>
  <si>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</si>
  <si>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</si>
  <si>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</si>
  <si>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</si>
  <si>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</si>
  <si>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</si>
  <si>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</si>
  <si>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</si>
  <si>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</si>
  <si>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</si>
  <si>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</si>
  <si>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</si>
  <si>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</si>
  <si>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</si>
  <si>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</si>
  <si>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</si>
  <si>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</si>
  <si>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</si>
  <si>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</si>
  <si>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</si>
  <si>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</si>
  <si>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</si>
  <si>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</si>
  <si>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</si>
  <si>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</si>
  <si>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</si>
  <si>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</si>
  <si>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</si>
  <si>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</si>
  <si>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</si>
  <si>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</si>
  <si>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</si>
  <si>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</si>
  <si>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</si>
  <si>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</si>
  <si>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</si>
  <si>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</si>
  <si>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</si>
  <si>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</si>
  <si>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</si>
  <si>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</si>
  <si>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</si>
  <si>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</si>
  <si>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</si>
  <si>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</si>
  <si>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</si>
  <si>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</si>
  <si>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</si>
  <si>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</si>
  <si>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</si>
  <si>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</si>
  <si>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</si>
  <si>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</si>
  <si>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</si>
  <si>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</si>
  <si>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</si>
  <si>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</si>
  <si>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</si>
  <si>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</si>
  <si>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</si>
  <si>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</si>
  <si>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</si>
  <si>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</si>
  <si>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</si>
  <si>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</si>
  <si>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</si>
  <si>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</si>
  <si>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</si>
  <si>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</si>
  <si>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</si>
  <si>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</si>
  <si>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</si>
  <si>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</si>
  <si>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</si>
  <si>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</si>
  <si>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</si>
  <si>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</si>
  <si>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</si>
  <si>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</si>
  <si>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</si>
  <si>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</si>
  <si>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</si>
  <si>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</si>
  <si>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</si>
  <si>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</si>
  <si>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</si>
  <si>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</si>
  <si>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</si>
  <si>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</si>
  <si>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</si>
  <si>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</si>
  <si>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</si>
  <si>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</si>
  <si>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</si>
  <si>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</si>
  <si>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</si>
  <si>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</si>
  <si>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</si>
  <si>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</si>
  <si>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</si>
  <si>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</si>
  <si>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</si>
  <si>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</si>
  <si>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</si>
  <si>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</si>
  <si>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</si>
  <si>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</si>
  <si>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</si>
  <si>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</si>
  <si>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</si>
  <si>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</si>
  <si>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</si>
  <si>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</si>
  <si>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</si>
  <si>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</si>
  <si>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</si>
  <si>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</si>
  <si>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</si>
  <si>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</si>
  <si>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</si>
  <si>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</si>
  <si>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</si>
  <si>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</si>
  <si>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</si>
  <si>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</si>
  <si>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</si>
  <si>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</si>
  <si>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</si>
  <si>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</si>
  <si>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</si>
  <si>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</si>
  <si>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</si>
  <si>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</si>
  <si>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</si>
  <si>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</si>
  <si>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</si>
  <si>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</si>
  <si>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</si>
  <si>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</si>
  <si>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</si>
  <si>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</si>
  <si>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</si>
  <si>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</si>
  <si>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</si>
  <si>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</si>
  <si>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</si>
  <si>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</si>
  <si>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</si>
  <si>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</si>
  <si>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</si>
  <si>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</si>
  <si>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</si>
  <si>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</si>
  <si>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</si>
  <si>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</si>
  <si>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</si>
  <si>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</si>
  <si>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</si>
  <si>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</si>
  <si>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</si>
  <si>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</si>
  <si>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</si>
  <si>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</si>
  <si>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</si>
  <si>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</si>
  <si>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</si>
  <si>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</si>
  <si>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</si>
  <si>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</si>
  <si>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</si>
  <si>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</si>
  <si>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</si>
  <si>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</si>
  <si>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</si>
  <si>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</si>
  <si>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</si>
  <si>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</si>
  <si>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</si>
  <si>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</si>
  <si>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</si>
  <si>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</si>
  <si>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</si>
  <si>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</si>
  <si>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</si>
  <si>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</si>
  <si>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</si>
  <si>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</si>
  <si>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</si>
  <si>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</si>
  <si>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</si>
  <si>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</si>
  <si>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</si>
  <si>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</si>
  <si>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</si>
  <si>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</si>
  <si>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</si>
  <si>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</si>
  <si>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</si>
  <si>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</si>
  <si>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</si>
  <si>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</si>
  <si>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</si>
  <si>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</si>
  <si>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</si>
  <si>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</si>
  <si>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</si>
  <si>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</si>
  <si>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</si>
  <si>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</si>
  <si>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</si>
  <si>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</si>
  <si>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</si>
  <si>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</si>
  <si>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</si>
  <si>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</si>
  <si>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</si>
  <si>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</si>
  <si>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</si>
  <si>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</si>
  <si>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</si>
  <si>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</si>
  <si>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</si>
  <si>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</si>
  <si>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</si>
  <si>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</si>
  <si>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</si>
  <si>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</si>
  <si>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</si>
  <si>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</si>
  <si>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</si>
  <si>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</si>
  <si>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</si>
  <si>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</si>
  <si>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</si>
  <si>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</si>
  <si>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</si>
  <si>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</si>
  <si>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</si>
  <si>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</si>
  <si>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</si>
  <si>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</si>
  <si>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</si>
  <si>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</si>
  <si>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</si>
  <si>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</si>
  <si>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</si>
  <si>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</si>
  <si>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</si>
  <si>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</si>
  <si>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</si>
  <si>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</si>
  <si>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</si>
  <si>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</si>
  <si>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</si>
  <si>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</si>
  <si>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</si>
  <si>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</si>
  <si>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</si>
  <si>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</si>
  <si>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</si>
  <si>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</si>
  <si>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</si>
  <si>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</si>
  <si>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</si>
  <si>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</si>
  <si>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</si>
  <si>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</si>
  <si>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</si>
  <si>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</si>
  <si>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</si>
  <si>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</si>
  <si>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</si>
  <si>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</si>
  <si>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</si>
  <si>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</si>
  <si>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</si>
  <si>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</si>
  <si>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</si>
  <si>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</si>
  <si>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</si>
  <si>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</si>
  <si>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</si>
  <si>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</si>
  <si>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</si>
  <si>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</si>
  <si>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</si>
  <si>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</si>
  <si>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</si>
  <si>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</si>
  <si>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</si>
  <si>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</si>
  <si>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</si>
  <si>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</si>
  <si>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</si>
  <si>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</si>
  <si>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</si>
  <si>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</si>
  <si>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</si>
  <si>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</si>
  <si>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</si>
  <si>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</si>
  <si>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</si>
  <si>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</si>
  <si>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</si>
  <si>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</si>
  <si>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</si>
  <si>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</si>
  <si>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</si>
  <si>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</si>
  <si>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</si>
  <si>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</si>
  <si>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</si>
  <si>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</si>
  <si>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</si>
  <si>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</si>
  <si>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</si>
  <si>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</si>
  <si>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</si>
  <si>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</si>
  <si>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</si>
  <si>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</si>
  <si>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</si>
  <si>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</si>
  <si>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</si>
  <si>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</si>
  <si>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</si>
  <si>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</si>
  <si>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</si>
  <si>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</si>
  <si>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</si>
  <si>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</si>
  <si>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</si>
  <si>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</si>
  <si>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</si>
  <si>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</si>
  <si>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</si>
  <si>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</si>
  <si>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</si>
  <si>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</si>
  <si>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</si>
  <si>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</si>
  <si>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</si>
  <si>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</si>
  <si>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</si>
  <si>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</si>
  <si>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</si>
  <si>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</si>
  <si>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</si>
  <si>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</si>
  <si>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</si>
  <si>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</si>
  <si>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</si>
  <si>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</si>
  <si>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</si>
  <si>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</si>
  <si>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</si>
  <si>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</si>
  <si>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</si>
  <si>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</si>
  <si>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</si>
  <si>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</si>
  <si>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</si>
  <si>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</si>
  <si>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</si>
  <si>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</si>
  <si>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</si>
  <si>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</si>
  <si>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</si>
  <si>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</si>
  <si>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</si>
  <si>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</si>
  <si>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</si>
  <si>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</si>
  <si>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</si>
  <si>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</si>
  <si>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</si>
  <si>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</si>
  <si>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</si>
  <si>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</si>
  <si>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</si>
  <si>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</si>
  <si>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</si>
  <si>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</si>
  <si>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</si>
  <si>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</si>
  <si>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</si>
  <si>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</si>
  <si>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</si>
  <si>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</si>
  <si>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</si>
  <si>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</si>
  <si>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</si>
  <si>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</si>
  <si>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</si>
  <si>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</si>
  <si>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</si>
  <si>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</si>
  <si>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</si>
  <si>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</si>
  <si>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</si>
  <si>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</si>
  <si>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</si>
  <si>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</si>
  <si>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</si>
  <si>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</si>
  <si>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</si>
  <si>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</si>
  <si>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</si>
  <si>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</si>
  <si>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</si>
  <si>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</si>
  <si>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</si>
  <si>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</si>
  <si>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</si>
  <si>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</si>
  <si>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</si>
  <si>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</si>
  <si>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</si>
  <si>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</si>
  <si>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</si>
  <si>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</si>
  <si>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</si>
  <si>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</si>
  <si>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</si>
  <si>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</si>
  <si>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</si>
  <si>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</si>
  <si>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</si>
  <si>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</si>
  <si>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</si>
  <si>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</si>
  <si>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</si>
  <si>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</si>
  <si>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</si>
  <si>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</si>
  <si>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</si>
  <si>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</si>
  <si>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</si>
  <si>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</si>
  <si>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</si>
  <si>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</si>
  <si>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</si>
  <si>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</si>
  <si>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</si>
  <si>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</si>
  <si>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</si>
  <si>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</si>
  <si>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</si>
  <si>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</si>
  <si>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</si>
  <si>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</si>
  <si>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</si>
  <si>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</si>
  <si>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</si>
  <si>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</si>
  <si>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</si>
  <si>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</si>
  <si>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</si>
  <si>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</si>
  <si>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</si>
  <si>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</si>
  <si>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</si>
  <si>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</si>
  <si>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</si>
  <si>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</si>
  <si>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</si>
  <si>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</si>
  <si>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</si>
  <si>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</si>
  <si>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</si>
  <si>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</si>
  <si>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</si>
  <si>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</si>
  <si>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</si>
  <si>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</si>
  <si>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</si>
  <si>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</si>
  <si>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</si>
  <si>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</si>
  <si>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</si>
  <si>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</si>
  <si>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</si>
  <si>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</si>
  <si>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</si>
  <si>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</si>
  <si>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</si>
  <si>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</si>
  <si>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</si>
  <si>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</si>
  <si>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</si>
  <si>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</si>
  <si>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</si>
  <si>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</si>
  <si>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</si>
  <si>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</si>
  <si>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</si>
  <si>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</si>
  <si>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</si>
  <si>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</si>
  <si>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</si>
  <si>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</si>
  <si>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</si>
  <si>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</si>
  <si>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</si>
  <si>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</si>
  <si>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</si>
  <si>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</si>
  <si>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</si>
  <si>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</si>
  <si>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</si>
  <si>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</si>
  <si>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</si>
  <si>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</si>
  <si>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</si>
  <si>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</si>
  <si>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</si>
  <si>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</si>
  <si>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</si>
  <si>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</si>
  <si>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</si>
  <si>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</si>
  <si>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</si>
  <si>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</si>
  <si>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</si>
  <si>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</si>
  <si>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</si>
  <si>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</si>
  <si>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</si>
  <si>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</si>
  <si>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</si>
  <si>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</si>
  <si>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</si>
  <si>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</si>
  <si>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</si>
  <si>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</si>
  <si>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</si>
  <si>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</si>
  <si>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</si>
  <si>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</si>
  <si>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</si>
  <si>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</si>
  <si>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</si>
  <si>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</si>
  <si>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</si>
  <si>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</si>
  <si>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</si>
  <si>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</si>
  <si>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</si>
  <si>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</si>
  <si>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</si>
  <si>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</si>
  <si>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</si>
  <si>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</si>
  <si>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</si>
  <si>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</si>
  <si>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</si>
  <si>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</si>
  <si>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</si>
  <si>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</si>
  <si>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</si>
  <si>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</si>
  <si>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</si>
  <si>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</si>
  <si>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</si>
  <si>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</si>
  <si>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</si>
  <si>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</si>
  <si>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</si>
  <si>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</si>
  <si>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</si>
  <si>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</si>
  <si>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</si>
  <si>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</si>
  <si>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</si>
  <si>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</si>
  <si>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</si>
  <si>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</si>
  <si>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</si>
  <si>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</si>
  <si>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</si>
  <si>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</si>
  <si>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</si>
  <si>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</si>
  <si>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</si>
  <si>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</si>
  <si>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</si>
  <si>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</si>
  <si>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</si>
  <si>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</si>
  <si>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</si>
  <si>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</si>
  <si>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</si>
  <si>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</si>
  <si>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</si>
  <si>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</si>
  <si>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</si>
  <si>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</si>
  <si>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</si>
  <si>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</si>
  <si>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</si>
  <si>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</si>
  <si>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</si>
  <si>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</si>
  <si>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</si>
  <si>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</si>
  <si>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</si>
  <si>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</si>
  <si>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</si>
  <si>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</si>
  <si>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</si>
  <si>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</si>
  <si>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</si>
  <si>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</si>
  <si>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</si>
  <si>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</si>
  <si>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</si>
  <si>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</si>
  <si>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</si>
  <si>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</si>
  <si>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</si>
  <si>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</si>
  <si>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</si>
  <si>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</si>
  <si>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</si>
  <si>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</si>
  <si>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</si>
  <si>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</si>
  <si>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</si>
  <si>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</si>
  <si>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</si>
  <si>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</si>
  <si>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</si>
  <si>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</si>
  <si>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</si>
  <si>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</si>
  <si>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</si>
  <si>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</si>
  <si>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</si>
  <si>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</si>
  <si>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</si>
  <si>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</si>
  <si>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</si>
  <si>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</si>
  <si>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</si>
  <si>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</si>
  <si>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</si>
  <si>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</si>
  <si>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</si>
  <si>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</si>
  <si>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</si>
  <si>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</si>
  <si>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</si>
  <si>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</si>
  <si>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</si>
  <si>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</si>
  <si>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</si>
  <si>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</si>
  <si>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</si>
  <si>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</si>
  <si>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</si>
  <si>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</si>
  <si>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</si>
  <si>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</si>
  <si>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</si>
  <si>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</si>
  <si>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</si>
  <si>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</si>
  <si>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</si>
  <si>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</si>
  <si>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</si>
  <si>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</si>
  <si>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</si>
  <si>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</si>
  <si>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</si>
  <si>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</si>
  <si>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</si>
  <si>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</si>
  <si>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</si>
  <si>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</si>
  <si>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</si>
  <si>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</si>
  <si>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</si>
  <si>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</si>
  <si>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</si>
  <si>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</si>
  <si>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</si>
  <si>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</si>
  <si>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</si>
  <si>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</si>
  <si>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</si>
  <si>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</si>
  <si>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</si>
  <si>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</si>
  <si>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</si>
  <si>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</si>
  <si>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</si>
  <si>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</si>
  <si>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</si>
  <si>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</si>
  <si>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</si>
  <si>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</si>
  <si>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</si>
  <si>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</si>
  <si>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</si>
  <si>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</si>
  <si>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</si>
  <si>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</si>
  <si>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</si>
  <si>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</si>
  <si>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</si>
  <si>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</si>
  <si>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</si>
  <si>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</si>
  <si>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</si>
  <si>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</si>
  <si>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</si>
  <si>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</si>
  <si>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</si>
  <si>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</si>
  <si>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</si>
  <si>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</si>
  <si>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</si>
  <si>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</si>
  <si>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</si>
  <si>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</si>
  <si>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</si>
  <si>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</si>
  <si>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</si>
  <si>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</si>
  <si>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</si>
  <si>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</si>
  <si>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</si>
  <si>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</si>
  <si>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</si>
  <si>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</si>
  <si>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</si>
  <si>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</si>
  <si>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</si>
  <si>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</si>
  <si>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</si>
  <si>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</si>
  <si>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</si>
  <si>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</si>
  <si>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</si>
  <si>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</si>
  <si>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</si>
  <si>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</si>
  <si>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</si>
  <si>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</si>
  <si>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</si>
  <si>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</si>
  <si>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</si>
  <si>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</si>
  <si>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</si>
  <si>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</si>
  <si>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</si>
  <si>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</si>
  <si>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</si>
  <si>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</si>
  <si>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</si>
  <si>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</si>
  <si>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</si>
  <si>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</si>
  <si>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</si>
  <si>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</si>
  <si>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</si>
  <si>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</si>
  <si>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</si>
  <si>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</si>
  <si>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</si>
  <si>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</si>
  <si>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</si>
  <si>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</si>
  <si>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</si>
  <si>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</si>
  <si>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</si>
  <si>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</si>
  <si>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</si>
  <si>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</si>
  <si>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</si>
  <si>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</si>
  <si>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</si>
  <si>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</si>
  <si>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</si>
  <si>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</si>
  <si>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</si>
  <si>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</si>
  <si>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</si>
  <si>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</si>
  <si>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</si>
  <si>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</si>
  <si>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</si>
  <si>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</si>
  <si>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</si>
  <si>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</si>
  <si>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</si>
  <si>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</si>
  <si>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</si>
  <si>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</si>
  <si>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</si>
  <si>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</si>
  <si>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</si>
  <si>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</si>
  <si>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</si>
  <si>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</si>
  <si>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</si>
  <si>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</si>
  <si>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</si>
  <si>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</si>
  <si>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</si>
  <si>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</si>
  <si>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</si>
  <si>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</si>
  <si>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</si>
  <si>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</si>
  <si>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</si>
  <si>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</si>
  <si>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</si>
  <si>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</si>
  <si>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</si>
  <si>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</si>
  <si>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</si>
  <si>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</si>
  <si>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</si>
  <si>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</si>
  <si>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</si>
  <si>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</si>
  <si>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</si>
  <si>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</si>
  <si>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</si>
  <si>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</si>
  <si>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</si>
  <si>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</si>
  <si>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</si>
  <si>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</si>
  <si>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</si>
  <si>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</si>
  <si>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</si>
  <si>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</si>
  <si>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</si>
  <si>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</si>
  <si>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</si>
  <si>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</si>
  <si>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</si>
  <si>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</si>
  <si>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</si>
  <si>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</si>
  <si>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</si>
  <si>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</si>
  <si>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</si>
  <si>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</si>
  <si>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</si>
  <si>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</si>
  <si>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</si>
  <si>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</si>
  <si>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</si>
  <si>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</si>
  <si>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</si>
  <si>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</si>
  <si>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</si>
  <si>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</si>
  <si>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</si>
  <si>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</si>
  <si>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</si>
  <si>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</si>
  <si>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</si>
  <si>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</si>
  <si>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</si>
  <si>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</si>
  <si>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</si>
  <si>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</si>
  <si>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</si>
  <si>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</si>
  <si>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</si>
  <si>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</si>
  <si>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</si>
  <si>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</si>
  <si>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</si>
  <si>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</si>
  <si>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</si>
  <si>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</si>
  <si>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</si>
  <si>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</si>
  <si>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</si>
  <si>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</si>
  <si>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</si>
  <si>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</si>
  <si>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</si>
  <si>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</si>
  <si>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</si>
  <si>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</si>
  <si>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</si>
  <si>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</si>
  <si>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</si>
  <si>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</si>
  <si>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</si>
  <si>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</si>
  <si>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</si>
  <si>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</si>
  <si>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</si>
  <si>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</si>
  <si>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</si>
  <si>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</si>
  <si>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</si>
  <si>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</si>
  <si>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</si>
  <si>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</si>
  <si>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</si>
  <si>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</si>
  <si>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</si>
  <si>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</si>
  <si>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</si>
  <si>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</si>
  <si>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</si>
  <si>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</si>
  <si>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</si>
  <si>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</si>
  <si>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</si>
  <si>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</si>
  <si>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</si>
  <si>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</si>
  <si>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</si>
  <si>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</si>
  <si>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</si>
  <si>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</si>
  <si>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</si>
  <si>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</si>
  <si>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</si>
  <si>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</si>
  <si>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</si>
  <si>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</si>
  <si>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</si>
  <si>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</si>
  <si>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</si>
  <si>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</si>
  <si>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</si>
  <si>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</si>
  <si>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</si>
  <si>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</si>
  <si>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</si>
  <si>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</si>
  <si>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</si>
  <si>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</si>
  <si>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</si>
  <si>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</si>
  <si>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</si>
  <si>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</si>
  <si>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</si>
  <si>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</si>
  <si>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</si>
  <si>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</si>
  <si>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</si>
  <si>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</si>
  <si>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</si>
  <si>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</si>
  <si>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</si>
  <si>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</si>
  <si>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</si>
  <si>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</si>
  <si>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</si>
  <si>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</si>
  <si>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</si>
  <si>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</si>
  <si>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</si>
  <si>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</si>
  <si>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</si>
  <si>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</si>
  <si>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</si>
  <si>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</si>
  <si>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</si>
  <si>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</si>
  <si>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</si>
  <si>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</si>
  <si>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</si>
  <si>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</si>
  <si>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</si>
  <si>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</si>
  <si>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</si>
  <si>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</si>
  <si>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</si>
  <si>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</si>
  <si>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</si>
  <si>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</si>
  <si>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</si>
  <si>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</si>
  <si>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</si>
  <si>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</si>
  <si>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</si>
  <si>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</si>
  <si>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</si>
  <si>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</si>
  <si>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</si>
  <si>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</si>
  <si>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</si>
  <si>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</si>
  <si>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</si>
  <si>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</si>
  <si>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</si>
  <si>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</si>
  <si>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</si>
  <si>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</si>
  <si>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</si>
  <si>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</si>
  <si>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</si>
  <si>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</si>
  <si>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</si>
  <si>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</si>
  <si>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</si>
  <si>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</si>
  <si>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</si>
  <si>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</si>
  <si>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</si>
  <si>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</si>
  <si>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</si>
  <si>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</si>
  <si>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</si>
  <si>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</si>
  <si>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</si>
  <si>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</si>
  <si>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</si>
  <si>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</si>
  <si>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</si>
  <si>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</si>
  <si>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</si>
  <si>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</si>
  <si>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</si>
  <si>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</si>
  <si>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</si>
  <si>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</si>
  <si>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</si>
  <si>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</si>
  <si>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</si>
  <si>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</si>
  <si>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</si>
  <si>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</si>
  <si>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</si>
  <si>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</si>
  <si>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</si>
  <si>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</si>
  <si>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</si>
  <si>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</si>
  <si>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</si>
  <si>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</si>
  <si>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</si>
  <si>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</si>
  <si>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</si>
  <si>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</si>
  <si>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</si>
  <si>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</si>
  <si>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</si>
  <si>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</si>
  <si>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</si>
  <si>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</si>
  <si>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</si>
  <si>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</si>
  <si>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</si>
  <si>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</si>
  <si>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</si>
  <si>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</si>
  <si>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</si>
  <si>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</si>
  <si>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</si>
  <si>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</si>
  <si>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</si>
  <si>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</si>
  <si>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</si>
  <si>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</si>
  <si>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</si>
  <si>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</si>
  <si>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</si>
  <si>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</si>
  <si>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</si>
  <si>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</si>
  <si>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</si>
  <si>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</si>
  <si>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</si>
  <si>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</si>
  <si>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</si>
  <si>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</si>
  <si>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</si>
  <si>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</si>
  <si>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</si>
  <si>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</si>
  <si>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</si>
  <si>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</si>
  <si>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</si>
  <si>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</si>
  <si>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</si>
  <si>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</si>
  <si>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</si>
  <si>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</si>
  <si>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</si>
  <si>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</si>
  <si>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</si>
  <si>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</si>
  <si>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</si>
  <si>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</si>
  <si>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</si>
  <si>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</si>
  <si>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</si>
  <si>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</si>
  <si>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</si>
  <si>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</si>
  <si>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</si>
  <si>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</si>
  <si>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</si>
  <si>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</si>
  <si>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</si>
  <si>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</si>
  <si>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</si>
  <si>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</si>
  <si>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</si>
  <si>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</si>
  <si>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</si>
  <si>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</si>
  <si>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</si>
  <si>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</si>
  <si>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</si>
  <si>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</si>
  <si>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</si>
  <si>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</si>
  <si>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</si>
  <si>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</si>
  <si>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</si>
  <si>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</si>
  <si>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</si>
  <si>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</si>
  <si>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</si>
  <si>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</si>
  <si>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</si>
  <si>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</si>
  <si>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</si>
  <si>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</si>
  <si>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</si>
  <si>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</si>
  <si>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</si>
  <si>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</si>
  <si>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</si>
  <si>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</si>
  <si>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</si>
  <si>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</si>
  <si>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</si>
  <si>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</si>
  <si>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</si>
  <si>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</si>
  <si>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</si>
  <si>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</si>
  <si>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</si>
  <si>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</si>
  <si>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</si>
  <si>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</si>
  <si>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</si>
  <si>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</si>
  <si>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</si>
  <si>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</si>
  <si>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</si>
  <si>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</si>
  <si>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</si>
  <si>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</si>
  <si>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</si>
  <si>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</si>
  <si>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</si>
  <si>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</si>
  <si>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</si>
  <si>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</si>
  <si>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</si>
  <si>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</si>
  <si>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</si>
  <si>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</si>
  <si>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</si>
  <si>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</si>
  <si>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</si>
  <si>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</si>
  <si>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</si>
  <si>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</si>
  <si>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</si>
  <si>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</si>
  <si>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</si>
  <si>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</si>
  <si>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</si>
  <si>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</si>
  <si>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</si>
  <si>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</si>
  <si>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</si>
  <si>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</si>
  <si>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</si>
  <si>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</si>
  <si>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</si>
  <si>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</si>
  <si>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</si>
  <si>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</si>
  <si>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</si>
  <si>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</si>
  <si>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</si>
  <si>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</si>
  <si>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</si>
  <si>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</si>
  <si>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</si>
  <si>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</si>
  <si>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</si>
  <si>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</si>
  <si>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</si>
  <si>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</si>
  <si>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</si>
  <si>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</si>
  <si>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</si>
  <si>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</si>
  <si>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</si>
  <si>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</si>
  <si>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</si>
  <si>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</si>
  <si>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</si>
  <si>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</si>
  <si>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</si>
  <si>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</si>
  <si>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</si>
  <si>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</si>
  <si>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</si>
  <si>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</si>
  <si>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</si>
  <si>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</si>
  <si>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</si>
  <si>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</si>
  <si>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</si>
  <si>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</si>
  <si>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</si>
  <si>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</si>
  <si>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</si>
  <si>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</si>
  <si>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</si>
  <si>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</si>
  <si>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</si>
  <si>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</si>
  <si>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</si>
  <si>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</si>
  <si>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</si>
  <si>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</si>
  <si>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</si>
  <si>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</si>
  <si>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</si>
  <si>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</si>
  <si>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</si>
  <si>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</si>
  <si>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</si>
  <si>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</si>
  <si>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</si>
  <si>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</si>
  <si>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</si>
  <si>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</si>
  <si>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</si>
  <si>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</si>
  <si>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</si>
  <si>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</si>
  <si>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</si>
  <si>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</si>
  <si>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</si>
  <si>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</si>
  <si>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</si>
  <si>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</si>
  <si>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</si>
  <si>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</si>
  <si>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</si>
  <si>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</si>
  <si>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</si>
  <si>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</si>
  <si>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</si>
  <si>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</si>
  <si>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</si>
  <si>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</si>
  <si>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</si>
  <si>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</si>
  <si>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</si>
  <si>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</si>
  <si>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</si>
  <si>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</si>
  <si>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</si>
  <si>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</si>
  <si>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</si>
  <si>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</si>
  <si>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</si>
  <si>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</si>
  <si>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</si>
  <si>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</si>
  <si>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</si>
  <si>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</si>
  <si>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</si>
  <si>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</si>
  <si>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</si>
  <si>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</si>
  <si>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</si>
  <si>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</si>
  <si>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</si>
  <si>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</si>
  <si>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</si>
  <si>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</si>
  <si>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</si>
  <si>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</si>
  <si>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</si>
  <si>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</si>
  <si>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</si>
  <si>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</si>
  <si>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</si>
  <si>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</si>
  <si>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</si>
  <si>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</si>
  <si>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</si>
  <si>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</si>
  <si>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</si>
  <si>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</si>
  <si>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</si>
  <si>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</si>
  <si>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</si>
  <si>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</si>
  <si>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</si>
  <si>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</si>
  <si>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</si>
  <si>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</si>
  <si>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</si>
  <si>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</si>
  <si>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</si>
  <si>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</si>
  <si>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</si>
  <si>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</si>
  <si>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</si>
  <si>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</si>
  <si>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</si>
  <si>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</si>
  <si>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</si>
  <si>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</si>
  <si>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</si>
  <si>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</si>
  <si>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</si>
  <si>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</si>
  <si>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</si>
  <si>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</si>
  <si>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</si>
  <si>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</si>
  <si>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</si>
  <si>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</si>
  <si>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</si>
  <si>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</si>
  <si>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</si>
  <si>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</si>
  <si>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</si>
  <si>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</si>
  <si>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</si>
  <si>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</si>
  <si>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</si>
  <si>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</si>
  <si>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</si>
  <si>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</si>
  <si>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</si>
  <si>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</si>
  <si>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</si>
  <si>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</si>
  <si>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</si>
  <si>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</si>
  <si>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</si>
  <si>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</si>
  <si>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</si>
  <si>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</si>
  <si>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</si>
  <si>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</si>
  <si>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</si>
  <si>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</si>
  <si>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</si>
  <si>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</si>
  <si>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</si>
  <si>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</si>
  <si>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</si>
  <si>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</si>
  <si>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</si>
  <si>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</si>
  <si>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</si>
  <si>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</si>
  <si>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</si>
  <si>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</si>
  <si>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</si>
  <si>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</si>
  <si>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</si>
  <si>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</si>
  <si>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</si>
  <si>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</si>
  <si>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</si>
  <si>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</si>
  <si>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</si>
  <si>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</si>
  <si>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</si>
  <si>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</si>
  <si>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</si>
  <si>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</si>
  <si>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</si>
  <si>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</si>
  <si>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</si>
  <si>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</si>
  <si>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</si>
  <si>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</si>
  <si>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</si>
  <si>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</si>
  <si>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</si>
  <si>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</si>
  <si>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</si>
  <si>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</si>
  <si>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</si>
  <si>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</si>
  <si>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</si>
  <si>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</si>
  <si>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</si>
  <si>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</si>
  <si>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</si>
  <si>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</si>
  <si>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</si>
  <si>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</si>
  <si>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</si>
  <si>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</si>
  <si>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</si>
  <si>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</si>
  <si>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</si>
  <si>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</si>
  <si>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</si>
  <si>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</si>
  <si>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</si>
  <si>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</si>
  <si>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</si>
  <si>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</si>
  <si>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</si>
  <si>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</si>
  <si>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</si>
  <si>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</si>
  <si>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</si>
  <si>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</si>
  <si>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</si>
  <si>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</si>
  <si>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</si>
  <si>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</si>
  <si>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</si>
  <si>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</si>
  <si>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</si>
  <si>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</si>
  <si>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</si>
  <si>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</si>
  <si>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</si>
  <si>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</si>
  <si>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</si>
  <si>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</si>
  <si>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</si>
  <si>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</si>
  <si>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</si>
  <si>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</si>
  <si>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</si>
  <si>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</si>
  <si>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</si>
  <si>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</si>
  <si>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</si>
  <si>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</si>
  <si>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</si>
  <si>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</si>
  <si>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</si>
  <si>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</si>
  <si>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</si>
  <si>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</si>
  <si>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</si>
  <si>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</si>
  <si>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</si>
  <si>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</si>
  <si>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</si>
  <si>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</si>
  <si>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</si>
  <si>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</si>
  <si>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</si>
  <si>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</si>
  <si>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</si>
  <si>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</si>
  <si>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</si>
  <si>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</si>
  <si>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</si>
  <si>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</si>
  <si>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</si>
  <si>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</si>
  <si>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</si>
  <si>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</si>
  <si>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</si>
  <si>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</si>
  <si>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</si>
  <si>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</si>
  <si>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</si>
  <si>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</si>
  <si>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</si>
  <si>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</si>
  <si>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</si>
  <si>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</si>
  <si>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</si>
  <si>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</si>
  <si>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</si>
  <si>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</si>
  <si>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</si>
  <si>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</si>
  <si>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</si>
  <si>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</si>
  <si>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</si>
  <si>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</si>
  <si>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</si>
  <si>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</si>
  <si>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</si>
  <si>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</si>
  <si>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</si>
  <si>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</si>
  <si>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</si>
  <si>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</si>
  <si>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</si>
  <si>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</si>
  <si>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</si>
  <si>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</si>
  <si>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</si>
  <si>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</si>
  <si>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</si>
  <si>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</si>
  <si>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</si>
  <si>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</si>
  <si>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</si>
  <si>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</si>
  <si>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</si>
  <si>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</si>
  <si>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</si>
  <si>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</si>
  <si>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</si>
  <si>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</si>
  <si>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</si>
  <si>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</si>
  <si>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</si>
  <si>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</si>
  <si>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</si>
  <si>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</si>
  <si>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</si>
  <si>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</si>
  <si>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</si>
  <si>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</si>
  <si>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</si>
  <si>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</si>
  <si>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</si>
  <si>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</si>
  <si>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</si>
  <si>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</si>
  <si>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</si>
  <si>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</si>
  <si>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</si>
  <si>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</si>
  <si>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</si>
  <si>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</si>
  <si>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</si>
  <si>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</si>
  <si>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</si>
  <si>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</si>
  <si>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</si>
  <si>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</si>
  <si>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</si>
  <si>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</si>
  <si>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</si>
  <si>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</si>
  <si>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</si>
  <si>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</si>
  <si>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</si>
  <si>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</si>
  <si>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</si>
  <si>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</si>
  <si>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</si>
  <si>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</si>
  <si>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</si>
  <si>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</si>
  <si>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</si>
  <si>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</si>
  <si>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</si>
  <si>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</si>
  <si>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</si>
  <si>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</si>
  <si>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</si>
  <si>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</si>
  <si>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</si>
  <si>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</si>
  <si>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</si>
  <si>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</si>
  <si>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</si>
  <si>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</si>
  <si>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</si>
  <si>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</si>
  <si>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</si>
  <si>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</si>
  <si>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</si>
  <si>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</si>
  <si>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</si>
  <si>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</si>
  <si>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</si>
  <si>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</si>
  <si>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</si>
  <si>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</si>
  <si>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</si>
  <si>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</si>
  <si>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</si>
  <si>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</si>
  <si>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</si>
  <si>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</si>
  <si>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</si>
  <si>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</si>
  <si>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</si>
  <si>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</si>
  <si>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</si>
  <si>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</si>
  <si>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</si>
  <si>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</si>
  <si>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</si>
  <si>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</si>
  <si>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</si>
  <si>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</si>
  <si>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</si>
  <si>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</si>
  <si>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</si>
  <si>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</si>
  <si>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</si>
  <si>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</si>
  <si>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</si>
  <si>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</si>
  <si>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</si>
  <si>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</si>
  <si>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</si>
  <si>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</si>
  <si>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</si>
  <si>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</si>
  <si>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</si>
  <si>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</si>
  <si>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</si>
  <si>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</si>
  <si>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</si>
  <si>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</si>
  <si>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</si>
  <si>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</si>
  <si>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</si>
  <si>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</si>
  <si>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</si>
  <si>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</si>
  <si>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</si>
  <si>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</si>
  <si>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</si>
  <si>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</si>
  <si>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</si>
  <si>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</si>
  <si>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</si>
  <si>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</si>
  <si>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</si>
  <si>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</si>
  <si>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</si>
  <si>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</si>
  <si>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</si>
  <si>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</si>
  <si>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</si>
  <si>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</si>
  <si>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</si>
  <si>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</si>
  <si>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</si>
  <si>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</si>
  <si>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</si>
  <si>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</si>
  <si>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</si>
  <si>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</si>
  <si>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</si>
  <si>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</si>
  <si>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</si>
  <si>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</si>
  <si>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</si>
  <si>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</si>
  <si>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</si>
  <si>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</si>
  <si>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</si>
  <si>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</si>
  <si>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</si>
  <si>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</si>
  <si>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</si>
  <si>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</si>
  <si>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</si>
  <si>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</si>
  <si>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</si>
  <si>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</si>
  <si>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</si>
  <si>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</si>
  <si>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</si>
  <si>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</si>
  <si>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</si>
  <si>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</si>
  <si>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</si>
  <si>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</si>
  <si>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</si>
  <si>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</si>
  <si>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</si>
  <si>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</si>
  <si>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</si>
  <si>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</si>
  <si>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</si>
  <si>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</si>
  <si>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</si>
  <si>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</si>
  <si>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</si>
  <si>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</si>
  <si>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</si>
  <si>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</si>
  <si>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</si>
  <si>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</si>
  <si>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</si>
  <si>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</si>
  <si>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</si>
  <si>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</si>
  <si>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</si>
  <si>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</si>
  <si>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</si>
  <si>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</si>
  <si>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</si>
  <si>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</si>
  <si>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</si>
  <si>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</si>
  <si>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</si>
  <si>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</si>
  <si>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</si>
  <si>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</si>
  <si>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</si>
  <si>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</si>
  <si>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</si>
  <si>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</si>
  <si>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</si>
  <si>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</si>
  <si>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</si>
  <si>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</si>
  <si>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</si>
  <si>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</si>
  <si>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</si>
  <si>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</si>
  <si>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</si>
  <si>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</si>
  <si>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</si>
  <si>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</si>
  <si>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</si>
  <si>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</si>
  <si>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</si>
  <si>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</si>
  <si>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</si>
  <si>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</si>
  <si>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</si>
  <si>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</si>
  <si>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</si>
  <si>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</si>
  <si>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</si>
  <si>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</si>
  <si>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</si>
  <si>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</si>
  <si>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</si>
  <si>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</si>
  <si>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</si>
  <si>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</si>
  <si>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</si>
  <si>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</si>
  <si>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</si>
  <si>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</si>
  <si>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</si>
  <si>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</si>
  <si>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</si>
  <si>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</si>
  <si>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</si>
  <si>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</si>
  <si>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</si>
  <si>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</si>
  <si>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</si>
  <si>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</si>
  <si>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</si>
  <si>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</si>
  <si>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</si>
  <si>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</si>
  <si>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</si>
  <si>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</si>
  <si>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</si>
  <si>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</si>
  <si>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</si>
  <si>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</si>
  <si>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</si>
  <si>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</si>
  <si>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</si>
  <si>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</si>
  <si>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</si>
  <si>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</si>
  <si>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</si>
  <si>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</si>
  <si>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</si>
  <si>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</si>
  <si>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</si>
  <si>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</si>
  <si>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</si>
  <si>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</si>
  <si>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</si>
  <si>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</si>
  <si>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</si>
  <si>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</si>
  <si>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</si>
  <si>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</si>
  <si>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</si>
  <si>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</si>
  <si>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</si>
  <si>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</si>
  <si>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</si>
  <si>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</si>
  <si>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</si>
  <si>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</si>
  <si>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</si>
  <si>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</si>
  <si>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</si>
  <si>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</si>
  <si>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</si>
  <si>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</si>
  <si>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</si>
  <si>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</si>
  <si>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</si>
  <si>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</si>
  <si>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</si>
  <si>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</si>
  <si>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</si>
  <si>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</si>
  <si>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</si>
  <si>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</si>
  <si>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</si>
  <si>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</si>
  <si>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</si>
  <si>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</si>
  <si>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</si>
  <si>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</si>
  <si>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</si>
  <si>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</si>
  <si>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</si>
  <si>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</si>
  <si>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</si>
  <si>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</si>
  <si>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</si>
  <si>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</si>
  <si>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</si>
  <si>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</si>
  <si>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</si>
  <si>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</si>
  <si>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</si>
  <si>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</si>
  <si>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</si>
  <si>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</si>
  <si>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</si>
  <si>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</si>
  <si>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</si>
  <si>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</si>
  <si>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</si>
  <si>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</si>
  <si>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</si>
  <si>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</si>
  <si>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</si>
  <si>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</si>
  <si>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</si>
  <si>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</si>
  <si>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</si>
  <si>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</si>
  <si>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</si>
  <si>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</si>
  <si>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</si>
  <si>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</si>
  <si>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</si>
  <si>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</si>
  <si>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</si>
  <si>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</si>
  <si>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</si>
  <si>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</si>
  <si>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</si>
  <si>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</si>
  <si>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</si>
  <si>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</si>
  <si>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</si>
  <si>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</si>
  <si>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</si>
  <si>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</si>
  <si>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</si>
  <si>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</si>
  <si>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</si>
  <si>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</si>
  <si>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</si>
  <si>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</si>
  <si>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</si>
  <si>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</si>
  <si>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</si>
  <si>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</si>
  <si>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</si>
  <si>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</si>
  <si>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</si>
  <si>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</si>
  <si>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</si>
  <si>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</si>
  <si>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</si>
  <si>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</si>
  <si>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</si>
  <si>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</si>
  <si>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</si>
  <si>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</si>
  <si>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</si>
  <si>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</si>
  <si>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</si>
  <si>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</si>
  <si>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</si>
  <si>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</si>
  <si>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</si>
  <si>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</si>
  <si>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</si>
  <si>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</si>
  <si>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</si>
  <si>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</si>
  <si>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</si>
  <si>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</si>
  <si>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</si>
  <si>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</si>
  <si>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</si>
  <si>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</si>
  <si>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</si>
  <si>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</si>
  <si>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</si>
  <si>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</si>
  <si>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</si>
  <si>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</si>
  <si>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</si>
  <si>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</si>
  <si>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</si>
  <si>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</si>
  <si>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</si>
  <si>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</si>
  <si>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</si>
  <si>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</si>
  <si>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</si>
  <si>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</si>
  <si>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</si>
  <si>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</si>
  <si>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</si>
  <si>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</si>
  <si>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</si>
  <si>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</si>
  <si>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</si>
  <si>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</si>
  <si>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</si>
  <si>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</si>
  <si>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</si>
  <si>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</si>
  <si>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</si>
  <si>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</si>
  <si>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</si>
  <si>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</si>
  <si>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</si>
  <si>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</si>
  <si>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</si>
  <si>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</si>
  <si>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</si>
  <si>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</si>
  <si>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</si>
  <si>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</si>
  <si>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</si>
  <si>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</si>
  <si>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</si>
  <si>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</si>
  <si>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</si>
  <si>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</si>
  <si>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</si>
  <si>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</si>
  <si>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</si>
  <si>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</si>
  <si>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</si>
  <si>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</si>
  <si>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</si>
  <si>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</si>
  <si>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</si>
  <si>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</si>
  <si>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</si>
  <si>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</si>
  <si>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</si>
  <si>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</si>
  <si>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</si>
  <si>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</si>
  <si>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</si>
  <si>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</si>
  <si>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</si>
  <si>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</si>
  <si>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</si>
  <si>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</si>
  <si>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</si>
  <si>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</si>
  <si>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</si>
  <si>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</si>
  <si>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</si>
  <si>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</si>
  <si>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</si>
  <si>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</si>
  <si>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</si>
  <si>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</si>
  <si>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</si>
  <si>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</si>
  <si>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</si>
  <si>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</si>
  <si>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</si>
  <si>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</si>
  <si>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</si>
  <si>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</si>
  <si>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</si>
  <si>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</si>
  <si>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</si>
  <si>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</si>
  <si>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</si>
  <si>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</si>
  <si>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</si>
  <si>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</si>
  <si>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</si>
  <si>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</si>
  <si>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</si>
  <si>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</si>
  <si>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</si>
  <si>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</si>
  <si>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</si>
  <si>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</si>
  <si>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</si>
  <si>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</si>
  <si>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</si>
  <si>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</si>
  <si>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</si>
  <si>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</si>
  <si>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</si>
  <si>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</si>
  <si>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</si>
  <si>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</si>
  <si>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</si>
  <si>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</si>
  <si>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</si>
  <si>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</si>
  <si>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</si>
  <si>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</si>
  <si>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</si>
  <si>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</si>
  <si>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</si>
  <si>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</si>
  <si>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</si>
  <si>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</si>
  <si>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</si>
  <si>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</si>
  <si>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</si>
  <si>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</si>
  <si>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</si>
  <si>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</si>
  <si>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</si>
  <si>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</si>
  <si>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</si>
  <si>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</si>
  <si>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</si>
  <si>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</si>
  <si>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</si>
  <si>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</si>
  <si>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</si>
  <si>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</si>
  <si>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</si>
  <si>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</si>
  <si>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</si>
  <si>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</si>
  <si>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</si>
  <si>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</si>
  <si>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</si>
  <si>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</si>
  <si>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</si>
  <si>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</si>
  <si>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</si>
  <si>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</si>
  <si>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</si>
  <si>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</si>
  <si>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</si>
  <si>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</si>
  <si>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</si>
  <si>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</si>
  <si>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</si>
  <si>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</si>
  <si>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</si>
  <si>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</si>
  <si>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</si>
  <si>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</si>
  <si>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</si>
  <si>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</si>
  <si>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</si>
  <si>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</si>
  <si>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</si>
  <si>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</si>
  <si>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</si>
  <si>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</si>
  <si>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</si>
  <si>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</si>
  <si>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</si>
  <si>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</si>
  <si>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</si>
  <si>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</si>
  <si>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</si>
  <si>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</si>
  <si>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</si>
  <si>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</si>
  <si>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</si>
  <si>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</si>
  <si>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</si>
  <si>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</si>
  <si>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</si>
  <si>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</si>
  <si>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</si>
  <si>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</si>
  <si>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</si>
  <si>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</si>
  <si>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</si>
  <si>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</si>
  <si>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</si>
  <si>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</si>
  <si>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</si>
  <si>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</si>
  <si>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</si>
  <si>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</si>
  <si>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</si>
  <si>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</si>
  <si>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</si>
  <si>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</si>
  <si>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</si>
  <si>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</si>
  <si>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</si>
  <si>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</si>
  <si>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</si>
  <si>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</si>
  <si>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</si>
  <si>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</si>
  <si>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</si>
  <si>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</si>
  <si>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</si>
  <si>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</si>
  <si>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</si>
  <si>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</si>
  <si>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</si>
  <si>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</si>
  <si>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</si>
  <si>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</si>
  <si>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</si>
  <si>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</si>
  <si>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</si>
  <si>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</si>
  <si>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</si>
  <si>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</si>
  <si>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</si>
  <si>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</si>
  <si>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</si>
  <si>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</si>
  <si>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</si>
  <si>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</si>
  <si>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</si>
  <si>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</si>
  <si>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</si>
  <si>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</si>
  <si>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</si>
  <si>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</si>
  <si>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</si>
  <si>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</si>
  <si>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</si>
  <si>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</si>
  <si>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</si>
  <si>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</si>
  <si>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</si>
  <si>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</si>
  <si>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</si>
  <si>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</si>
  <si>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</si>
  <si>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</si>
  <si>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</si>
  <si>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</si>
  <si>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</si>
  <si>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</si>
  <si>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</si>
  <si>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</si>
  <si>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</si>
  <si>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</si>
  <si>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</si>
  <si>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</si>
  <si>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</si>
  <si>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</si>
  <si>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</si>
  <si>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</si>
  <si>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</si>
  <si>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</si>
  <si>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</si>
  <si>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</si>
  <si>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</si>
  <si>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</si>
  <si>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</si>
  <si>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</si>
  <si>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</si>
  <si>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</si>
  <si>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</si>
  <si>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</si>
  <si>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</si>
  <si>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</si>
  <si>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</si>
  <si>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</si>
  <si>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</si>
  <si>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</si>
  <si>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</si>
  <si>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</si>
  <si>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</si>
  <si>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</si>
  <si>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</si>
  <si>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</si>
  <si>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</si>
  <si>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</si>
  <si>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</si>
  <si>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</si>
  <si>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</si>
  <si>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</si>
  <si>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</si>
  <si>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</si>
  <si>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</si>
  <si>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</si>
  <si>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</si>
  <si>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</si>
  <si>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</si>
  <si>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</si>
  <si>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</si>
  <si>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</si>
  <si>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</si>
  <si>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</si>
  <si>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</si>
  <si>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</si>
  <si>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</si>
  <si>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</si>
  <si>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</si>
  <si>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</si>
  <si>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</si>
  <si>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</si>
  <si>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</si>
  <si>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</si>
  <si>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</si>
  <si>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</si>
  <si>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</si>
  <si>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</si>
  <si>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</si>
  <si>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</si>
  <si>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</si>
  <si>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</si>
  <si>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</si>
  <si>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</si>
  <si>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</si>
  <si>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</si>
  <si>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</si>
  <si>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</si>
  <si>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</si>
  <si>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</si>
  <si>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</si>
  <si>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</si>
  <si>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</si>
  <si>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</si>
  <si>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</si>
  <si>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</si>
  <si>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</si>
  <si>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</si>
  <si>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</si>
  <si>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</si>
  <si>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</si>
  <si>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</si>
  <si>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</si>
  <si>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</si>
  <si>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</si>
  <si>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</si>
  <si>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</si>
  <si>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</si>
  <si>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</si>
  <si>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</si>
  <si>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</si>
  <si>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</si>
  <si>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</si>
  <si>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</si>
  <si>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</si>
  <si>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</si>
  <si>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</si>
  <si>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</si>
  <si>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</si>
  <si>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</si>
  <si>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</si>
  <si>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</si>
  <si>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</si>
  <si>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</si>
  <si>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</si>
  <si>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</si>
  <si>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</si>
  <si>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</si>
  <si>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</si>
  <si>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</si>
  <si>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</si>
  <si>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</si>
  <si>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</si>
  <si>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</si>
  <si>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</si>
  <si>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</si>
  <si>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</si>
  <si>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</si>
  <si>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</si>
  <si>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</si>
  <si>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</si>
  <si>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</si>
  <si>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</si>
  <si>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</si>
  <si>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</si>
  <si>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</si>
  <si>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</si>
  <si>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</si>
  <si>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</si>
  <si>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</si>
  <si>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</si>
  <si>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</si>
  <si>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</si>
  <si>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</si>
  <si>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</si>
  <si>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</si>
  <si>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</si>
  <si>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</si>
  <si>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</si>
  <si>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</si>
  <si>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</si>
  <si>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</si>
  <si>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</si>
  <si>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</si>
  <si>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</si>
  <si>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</si>
  <si>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</si>
  <si>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</si>
  <si>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</si>
  <si>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</si>
  <si>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</si>
  <si>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</si>
  <si>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</si>
  <si>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</si>
  <si>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</si>
  <si>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</si>
  <si>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</si>
  <si>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</si>
  <si>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</si>
  <si>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</si>
  <si>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</si>
  <si>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</si>
  <si>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</si>
  <si>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</si>
  <si>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</si>
  <si>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</si>
  <si>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</si>
  <si>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</si>
  <si>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</si>
  <si>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</si>
  <si>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</si>
  <si>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</si>
  <si>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</si>
  <si>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</si>
  <si>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</si>
  <si>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</si>
  <si>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</si>
  <si>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</si>
  <si>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</si>
  <si>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</si>
  <si>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</si>
  <si>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</si>
  <si>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</si>
  <si>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</si>
  <si>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</si>
  <si>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</si>
  <si>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</si>
  <si>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</si>
  <si>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</si>
  <si>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</si>
  <si>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</si>
  <si>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</si>
  <si>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</si>
  <si>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</si>
  <si>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</si>
  <si>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</si>
  <si>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</si>
  <si>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</si>
  <si>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</si>
  <si>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</si>
  <si>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</si>
  <si>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</si>
  <si>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</si>
  <si>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</si>
  <si>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</si>
  <si>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</si>
  <si>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</si>
  <si>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</si>
  <si>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</si>
  <si>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</si>
  <si>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</si>
  <si>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</si>
  <si>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</si>
  <si>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</si>
  <si>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</si>
  <si>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</si>
  <si>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</si>
  <si>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</si>
  <si>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</si>
  <si>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</si>
  <si>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</si>
  <si>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</si>
  <si>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</si>
  <si>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</si>
  <si>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</si>
  <si>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</si>
  <si>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</si>
  <si>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</si>
  <si>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</si>
  <si>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</si>
  <si>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</si>
  <si>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</si>
  <si>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</si>
  <si>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</si>
  <si>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</si>
  <si>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</si>
  <si>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</si>
  <si>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</si>
  <si>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</si>
  <si>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</si>
  <si>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</si>
  <si>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</si>
  <si>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</si>
  <si>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</si>
  <si>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</si>
  <si>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</si>
  <si>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</si>
  <si>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</si>
  <si>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</si>
  <si>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</si>
  <si>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</si>
  <si>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</si>
  <si>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</si>
  <si>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</si>
  <si>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</si>
  <si>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</si>
  <si>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</si>
  <si>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</si>
  <si>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</si>
  <si>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</si>
  <si>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</si>
  <si>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</si>
  <si>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</si>
  <si>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</si>
  <si>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</si>
  <si>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</si>
  <si>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</si>
  <si>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</si>
  <si>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</si>
  <si>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</si>
  <si>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</si>
  <si>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</si>
  <si>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</si>
  <si>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</si>
  <si>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</si>
  <si>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</si>
  <si>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</si>
  <si>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</si>
  <si>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</si>
  <si>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</si>
  <si>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</si>
  <si>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</si>
  <si>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</si>
  <si>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</si>
  <si>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</si>
  <si>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</si>
  <si>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</si>
  <si>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</si>
  <si>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</si>
  <si>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</si>
  <si>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</si>
  <si>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</si>
  <si>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</si>
  <si>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</si>
  <si>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</si>
  <si>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</si>
  <si>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</si>
  <si>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</si>
  <si>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</si>
  <si>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</si>
  <si>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</si>
  <si>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</si>
  <si>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</si>
  <si>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</si>
  <si>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</si>
  <si>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</si>
  <si>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</si>
  <si>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</si>
  <si>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</si>
  <si>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</si>
  <si>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</si>
  <si>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</si>
  <si>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</si>
  <si>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</si>
  <si>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</si>
  <si>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</si>
  <si>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</si>
  <si>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</si>
  <si>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</si>
  <si>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</si>
  <si>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</si>
  <si>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</si>
  <si>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</si>
  <si>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</si>
  <si>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</si>
  <si>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</si>
  <si>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</si>
  <si>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</si>
  <si>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</si>
  <si>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</si>
  <si>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</si>
  <si>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</si>
  <si>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</si>
  <si>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</si>
  <si>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</si>
  <si>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</si>
  <si>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</si>
  <si>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</si>
  <si>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</si>
  <si>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</si>
  <si>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</si>
  <si>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</si>
  <si>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</si>
  <si>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</si>
  <si>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</si>
  <si>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</si>
  <si>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</si>
  <si>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</si>
  <si>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</si>
  <si>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</si>
  <si>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</si>
  <si>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</si>
  <si>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</si>
  <si>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</si>
  <si>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</si>
  <si>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</si>
  <si>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</si>
  <si>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</si>
  <si>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</si>
  <si>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</si>
  <si>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</si>
  <si>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</si>
  <si>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</si>
  <si>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</si>
  <si>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</si>
  <si>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</si>
  <si>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</si>
  <si>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</si>
  <si>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</si>
  <si>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</si>
  <si>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</si>
  <si>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</si>
  <si>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</si>
  <si>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</si>
  <si>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</si>
  <si>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</si>
  <si>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</si>
  <si>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</si>
  <si>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</si>
  <si>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</si>
  <si>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</si>
  <si>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</si>
  <si>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</si>
  <si>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</si>
  <si>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</si>
  <si>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</si>
  <si>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</si>
  <si>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</si>
  <si>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</si>
  <si>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</si>
  <si>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</si>
  <si>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</si>
  <si>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</si>
  <si>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</si>
  <si>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</si>
  <si>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</si>
  <si>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</si>
  <si>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</si>
  <si>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</si>
  <si>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</si>
  <si>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</si>
  <si>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</si>
  <si>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</si>
  <si>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</si>
  <si>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</si>
  <si>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</si>
  <si>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</si>
  <si>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</si>
  <si>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</si>
  <si>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</si>
  <si>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</si>
  <si>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</si>
  <si>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</si>
  <si>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</si>
  <si>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</si>
  <si>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</si>
  <si>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</si>
  <si>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</si>
  <si>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</si>
  <si>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</si>
  <si>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</si>
  <si>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</si>
  <si>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</si>
  <si>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</si>
  <si>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</si>
  <si>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</si>
  <si>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</si>
  <si>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</si>
  <si>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</si>
  <si>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</si>
  <si>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</si>
  <si>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</si>
  <si>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</si>
  <si>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</si>
  <si>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</si>
  <si>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</si>
  <si>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</si>
  <si>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</si>
  <si>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</si>
  <si>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</si>
  <si>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</si>
  <si>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</si>
  <si>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</si>
  <si>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</si>
  <si>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</si>
  <si>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</si>
  <si>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</si>
  <si>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</si>
  <si>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</si>
  <si>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</si>
  <si>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</si>
  <si>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</si>
  <si>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</si>
  <si>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</si>
  <si>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</si>
  <si>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</si>
  <si>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</si>
  <si>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</si>
  <si>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</si>
  <si>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</si>
  <si>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</si>
  <si>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</si>
  <si>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</si>
  <si>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</si>
  <si>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</si>
  <si>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</si>
  <si>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</si>
  <si>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</si>
  <si>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</si>
  <si>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</si>
  <si>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</si>
  <si>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</si>
  <si>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</si>
  <si>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</si>
  <si>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</si>
  <si>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</si>
  <si>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</si>
  <si>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</si>
  <si>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</si>
  <si>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</si>
  <si>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</si>
  <si>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</si>
  <si>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</si>
  <si>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</si>
  <si>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</si>
  <si>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</si>
  <si>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</si>
  <si>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</si>
  <si>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</si>
  <si>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</si>
  <si>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</si>
  <si>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</si>
  <si>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</si>
  <si>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</si>
  <si>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</si>
  <si>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</si>
  <si>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</si>
  <si>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</si>
  <si>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</si>
  <si>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</si>
  <si>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</si>
  <si>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</si>
  <si>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</si>
  <si>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</si>
  <si>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</si>
  <si>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</si>
  <si>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</si>
  <si>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</si>
  <si>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</si>
  <si>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</si>
  <si>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</si>
  <si>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</si>
  <si>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</si>
  <si>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</si>
  <si>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</si>
  <si>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</si>
  <si>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</si>
  <si>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</si>
  <si>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</si>
  <si>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</si>
  <si>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</si>
  <si>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</si>
  <si>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</si>
  <si>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</si>
  <si>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</si>
  <si>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</si>
  <si>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</si>
  <si>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</si>
  <si>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</si>
  <si>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</si>
  <si>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</si>
  <si>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</si>
  <si>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</si>
  <si>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</si>
  <si>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</si>
  <si>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</si>
  <si>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</si>
  <si>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</si>
  <si>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</si>
  <si>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</si>
  <si>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</si>
  <si>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</si>
  <si>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</si>
  <si>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</si>
  <si>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</si>
  <si>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</si>
  <si>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</si>
  <si>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</si>
  <si>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</si>
  <si>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</si>
  <si>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</si>
  <si>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</si>
  <si>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</si>
  <si>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</si>
  <si>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</si>
  <si>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</si>
  <si>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</si>
  <si>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</si>
  <si>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</si>
  <si>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</si>
  <si>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</si>
  <si>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</si>
  <si>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</si>
  <si>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</si>
  <si>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</si>
  <si>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</si>
  <si>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</si>
  <si>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</si>
  <si>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</si>
  <si>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</si>
  <si>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</si>
  <si>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</si>
  <si>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</si>
  <si>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</si>
  <si>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</si>
  <si>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</si>
  <si>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</si>
  <si>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</si>
  <si>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</si>
  <si>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</si>
  <si>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</si>
  <si>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</si>
  <si>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</si>
  <si>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</si>
  <si>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</si>
  <si>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</si>
  <si>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</si>
  <si>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</si>
  <si>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</si>
  <si>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</si>
  <si>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</si>
  <si>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</si>
  <si>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</si>
  <si>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</si>
  <si>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</si>
  <si>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</si>
  <si>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</si>
  <si>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</si>
  <si>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</si>
  <si>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</si>
  <si>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</si>
  <si>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</si>
  <si>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</si>
  <si>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</si>
  <si>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</si>
  <si>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</si>
  <si>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</si>
  <si>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</si>
  <si>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</si>
  <si>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</si>
  <si>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</si>
  <si>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</si>
  <si>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</si>
  <si>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</si>
  <si>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</si>
  <si>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</si>
  <si>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</si>
  <si>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</si>
  <si>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</si>
  <si>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</si>
  <si>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</si>
  <si>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</si>
  <si>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</si>
  <si>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</si>
  <si>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</si>
  <si>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</si>
  <si>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</si>
  <si>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</si>
  <si>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</si>
  <si>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</si>
  <si>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</si>
  <si>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</si>
  <si>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</si>
  <si>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</si>
  <si>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</si>
  <si>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</si>
  <si>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</si>
  <si>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</si>
  <si>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</si>
  <si>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</si>
  <si>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</si>
  <si>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</si>
  <si>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</si>
  <si>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</si>
  <si>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</si>
  <si>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</si>
  <si>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</si>
  <si>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</si>
  <si>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</si>
  <si>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</si>
  <si>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</si>
  <si>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</si>
  <si>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</si>
  <si>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</si>
  <si>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</si>
  <si>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</si>
  <si>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</si>
  <si>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</si>
  <si>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</si>
  <si>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</si>
  <si>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</si>
  <si>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</si>
  <si>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</si>
  <si>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</si>
  <si>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</si>
  <si>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</si>
  <si>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</si>
  <si>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</si>
  <si>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</si>
  <si>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</si>
  <si>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</si>
  <si>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</si>
  <si>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</si>
  <si>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</si>
  <si>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</si>
  <si>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</si>
  <si>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</si>
  <si>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</si>
  <si>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</si>
  <si>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</si>
  <si>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</si>
  <si>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</si>
  <si>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</si>
  <si>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</si>
  <si>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</si>
  <si>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</si>
  <si>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</si>
  <si>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</si>
  <si>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</si>
  <si>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</si>
  <si>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</si>
  <si>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</si>
  <si>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</si>
  <si>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</si>
  <si>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</si>
  <si>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</si>
  <si>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</si>
  <si>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</si>
  <si>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</si>
  <si>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</si>
  <si>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</si>
  <si>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</si>
  <si>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</si>
  <si>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</si>
  <si>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</si>
  <si>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</si>
  <si>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</si>
  <si>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</si>
  <si>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</si>
  <si>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</si>
  <si>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</si>
  <si>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</si>
  <si>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</si>
  <si>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</si>
  <si>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</si>
  <si>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</si>
  <si>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</si>
  <si>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</si>
  <si>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</si>
  <si>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</si>
  <si>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</si>
  <si>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</si>
  <si>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</si>
  <si>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</si>
  <si>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</si>
  <si>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</si>
  <si>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</si>
  <si>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</si>
  <si>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</si>
  <si>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</si>
  <si>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</si>
  <si>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</si>
  <si>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</si>
  <si>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</si>
  <si>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</si>
  <si>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</si>
  <si>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</si>
  <si>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</si>
  <si>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</si>
  <si>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</si>
  <si>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</si>
  <si>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</si>
  <si>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</si>
  <si>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</si>
  <si>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</si>
  <si>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</si>
  <si>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</si>
  <si>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</si>
  <si>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</si>
  <si>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</si>
  <si>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</si>
  <si>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</si>
  <si>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</si>
  <si>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</si>
  <si>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</si>
  <si>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</si>
  <si>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</si>
  <si>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</si>
  <si>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</si>
  <si>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</si>
  <si>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</si>
  <si>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</si>
  <si>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</si>
  <si>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</si>
  <si>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</si>
  <si>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</si>
  <si>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</si>
  <si>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</si>
  <si>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</si>
  <si>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</si>
  <si>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</si>
  <si>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</si>
  <si>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</si>
  <si>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</si>
  <si>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</si>
  <si>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</si>
  <si>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</si>
  <si>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</si>
  <si>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</si>
  <si>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</si>
  <si>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</si>
  <si>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</si>
  <si>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</si>
  <si>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</si>
  <si>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</si>
  <si>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</si>
  <si>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</si>
  <si>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</si>
  <si>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</si>
  <si>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</si>
  <si>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</si>
  <si>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</si>
  <si>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</si>
  <si>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</si>
  <si>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</si>
  <si>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</si>
  <si>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</si>
  <si>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</si>
  <si>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</si>
  <si>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</si>
  <si>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</si>
  <si>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</si>
  <si>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</si>
  <si>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</si>
  <si>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</si>
  <si>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</si>
  <si>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</si>
  <si>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</si>
  <si>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</si>
  <si>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</si>
  <si>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</si>
  <si>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</si>
  <si>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</si>
  <si>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</si>
  <si>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</si>
  <si>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</si>
  <si>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</si>
  <si>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</si>
  <si>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</si>
  <si>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</si>
  <si>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</si>
  <si>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</si>
  <si>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</si>
  <si>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</si>
  <si>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</si>
  <si>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</si>
  <si>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</si>
  <si>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</si>
  <si>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</si>
  <si>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</si>
  <si>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</si>
  <si>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</si>
  <si>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</si>
  <si>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</si>
  <si>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</si>
  <si>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</si>
  <si>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</si>
  <si>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</si>
  <si>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</si>
  <si>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</si>
  <si>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</si>
  <si>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</si>
  <si>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</si>
  <si>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</si>
  <si>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</si>
  <si>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</si>
  <si>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</si>
  <si>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</si>
  <si>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</si>
  <si>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</si>
  <si>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</si>
  <si>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</si>
  <si>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</si>
  <si>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</si>
  <si>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</si>
  <si>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</si>
  <si>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</si>
  <si>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</si>
  <si>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</si>
  <si>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</si>
  <si>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</si>
  <si>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</si>
  <si>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</si>
  <si>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</si>
  <si>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</si>
  <si>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</si>
  <si>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</si>
  <si>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</si>
  <si>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</si>
  <si>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</si>
  <si>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</si>
  <si>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</si>
  <si>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</si>
  <si>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</si>
  <si>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</si>
  <si>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</si>
  <si>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</si>
  <si>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</si>
  <si>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</si>
  <si>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</si>
  <si>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</si>
  <si>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</si>
  <si>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</si>
  <si>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</si>
  <si>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</si>
  <si>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</si>
  <si>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</si>
  <si>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</si>
  <si>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</si>
  <si>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</si>
  <si>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</si>
  <si>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</si>
  <si>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</si>
  <si>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</si>
  <si>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</si>
  <si>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</si>
  <si>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</si>
  <si>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</si>
  <si>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</si>
  <si>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</si>
  <si>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</si>
  <si>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</si>
  <si>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</si>
  <si>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</si>
  <si>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</si>
  <si>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</si>
  <si>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</si>
  <si>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</si>
  <si>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</si>
  <si>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</si>
  <si>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</si>
  <si>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</si>
  <si>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</si>
  <si>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</si>
  <si>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</si>
  <si>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</si>
  <si>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</si>
  <si>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</si>
  <si>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</si>
  <si>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</si>
  <si>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</si>
  <si>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</si>
  <si>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</si>
  <si>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</si>
  <si>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</si>
  <si>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</si>
  <si>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</si>
  <si>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</si>
  <si>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</si>
  <si>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</si>
  <si>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</si>
  <si>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</si>
  <si>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</si>
  <si>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</si>
  <si>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</si>
  <si>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</si>
  <si>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</si>
  <si>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</si>
  <si>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</si>
  <si>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</si>
  <si>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</si>
  <si>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</si>
  <si>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</si>
  <si>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</si>
  <si>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</si>
  <si>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</si>
  <si>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</si>
  <si>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</si>
  <si>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</si>
  <si>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</si>
  <si>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</si>
  <si>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</si>
  <si>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</si>
  <si>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</si>
  <si>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</si>
  <si>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</si>
  <si>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</si>
  <si>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</si>
  <si>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</si>
  <si>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</si>
  <si>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</si>
  <si>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</si>
  <si>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</si>
  <si>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</si>
  <si>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</si>
  <si>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</si>
  <si>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</si>
  <si>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</si>
  <si>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</si>
  <si>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</si>
  <si>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</si>
  <si>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</si>
  <si>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</si>
  <si>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</si>
  <si>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</si>
  <si>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</si>
  <si>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</si>
  <si>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</si>
  <si>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</si>
  <si>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</si>
  <si>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</si>
  <si>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</si>
  <si>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</si>
  <si>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</si>
  <si>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</si>
  <si>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</si>
  <si>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</si>
  <si>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</si>
  <si>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</si>
  <si>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</si>
  <si>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</si>
  <si>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</si>
  <si>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</si>
  <si>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</si>
  <si>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</si>
  <si>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</si>
  <si>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</si>
  <si>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</si>
  <si>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</si>
  <si>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</si>
  <si>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</si>
  <si>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</si>
  <si>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</si>
  <si>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</si>
  <si>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</si>
  <si>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</si>
  <si>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</si>
  <si>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</si>
  <si>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</si>
  <si>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</si>
  <si>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</si>
  <si>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</si>
  <si>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</si>
  <si>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</si>
  <si>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</si>
  <si>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</si>
  <si>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</si>
  <si>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</si>
  <si>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</si>
  <si>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</si>
  <si>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</si>
  <si>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</si>
  <si>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</si>
  <si>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</si>
  <si>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</si>
  <si>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</si>
  <si>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</si>
  <si>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</si>
  <si>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</si>
  <si>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</si>
  <si>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</si>
  <si>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</si>
  <si>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</si>
  <si>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</si>
  <si>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</si>
  <si>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</si>
  <si>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</si>
  <si>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</si>
  <si>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</si>
  <si>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</si>
  <si>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</si>
  <si>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</si>
  <si>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</si>
  <si>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</si>
  <si>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</si>
  <si>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</si>
  <si>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</si>
  <si>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</si>
  <si>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</si>
  <si>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</si>
  <si>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</si>
  <si>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</si>
  <si>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</si>
  <si>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</si>
  <si>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</si>
  <si>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</si>
  <si>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</si>
  <si>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</si>
  <si>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</si>
  <si>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</si>
  <si>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</si>
  <si>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</si>
  <si>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</si>
  <si>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</si>
  <si>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</si>
  <si>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</si>
  <si>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</si>
  <si>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</si>
  <si>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</si>
  <si>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</si>
  <si>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</si>
  <si>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</si>
  <si>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</si>
  <si>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</si>
  <si>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</si>
  <si>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</si>
  <si>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</si>
  <si>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</si>
  <si>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</si>
  <si>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</si>
  <si>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</si>
  <si>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</si>
  <si>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</si>
  <si>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</si>
  <si>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</si>
  <si>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</si>
  <si>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</si>
  <si>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</si>
  <si>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</si>
  <si>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</si>
  <si>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</si>
  <si>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</si>
  <si>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</si>
  <si>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</si>
  <si>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</si>
  <si>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</si>
  <si>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</si>
  <si>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</si>
  <si>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</si>
  <si>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</si>
  <si>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</si>
  <si>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</si>
  <si>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</si>
  <si>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</si>
  <si>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</si>
  <si>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</si>
  <si>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</si>
  <si>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</si>
  <si>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</si>
  <si>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</si>
  <si>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</si>
  <si>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</si>
  <si>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</si>
  <si>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</si>
  <si>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</si>
  <si>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</si>
  <si>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</si>
  <si>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</si>
  <si>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</si>
  <si>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</si>
  <si>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</si>
  <si>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</si>
  <si>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</si>
  <si>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</si>
  <si>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</si>
  <si>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</si>
  <si>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</si>
  <si>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</si>
  <si>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</si>
  <si>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</si>
  <si>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</si>
  <si>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</si>
  <si>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</si>
  <si>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</si>
  <si>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</si>
  <si>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</si>
  <si>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</si>
  <si>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</si>
  <si>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</si>
  <si>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</si>
  <si>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</si>
  <si>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</si>
  <si>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</si>
  <si>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</si>
  <si>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</si>
  <si>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</si>
  <si>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</si>
  <si>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</si>
  <si>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</si>
  <si>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</si>
  <si>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</si>
  <si>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</si>
  <si>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</si>
  <si>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</si>
  <si>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</si>
  <si>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</si>
  <si>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</si>
  <si>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</si>
  <si>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</si>
  <si>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</si>
  <si>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</si>
  <si>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</si>
  <si>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</si>
  <si>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</si>
  <si>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</si>
  <si>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</si>
  <si>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</si>
  <si>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</si>
  <si>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</si>
  <si>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</si>
  <si>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</si>
  <si>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</si>
  <si>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</si>
  <si>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</si>
  <si>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</si>
  <si>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</si>
  <si>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</si>
  <si>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</si>
  <si>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</si>
  <si>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</si>
  <si>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</si>
  <si>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</si>
  <si>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</si>
  <si>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</si>
  <si>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</si>
  <si>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</si>
  <si>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</si>
  <si>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</si>
  <si>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</si>
  <si>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</si>
  <si>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</si>
  <si>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</si>
  <si>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</si>
  <si>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</si>
  <si>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</si>
  <si>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</si>
  <si>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</si>
  <si>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</si>
  <si>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</si>
  <si>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</si>
  <si>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</si>
  <si>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</si>
  <si>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</si>
  <si>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</si>
  <si>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</si>
  <si>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</si>
  <si>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</si>
  <si>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</si>
  <si>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</si>
  <si>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</si>
  <si>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</si>
  <si>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</si>
  <si>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</si>
  <si>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</si>
  <si>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</si>
  <si>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</si>
  <si>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</si>
  <si>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</si>
  <si>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</si>
  <si>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</si>
  <si>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</si>
  <si>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</si>
  <si>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</si>
  <si>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</si>
  <si>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</si>
  <si>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</si>
  <si>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</si>
  <si>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</si>
  <si>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</si>
  <si>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</si>
  <si>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</si>
  <si>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</si>
  <si>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</si>
  <si>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</si>
  <si>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</si>
  <si>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</si>
  <si>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</si>
  <si>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</si>
  <si>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</si>
  <si>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</si>
  <si>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</si>
  <si>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</si>
  <si>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</si>
  <si>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</si>
  <si>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</si>
  <si>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</si>
  <si>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</si>
  <si>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</si>
  <si>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</si>
  <si>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</si>
  <si>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</si>
  <si>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</si>
  <si>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</si>
  <si>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</si>
  <si>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</si>
  <si>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</si>
  <si>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</si>
  <si>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</si>
  <si>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</si>
  <si>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</si>
  <si>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</si>
  <si>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</si>
  <si>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</si>
  <si>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</si>
  <si>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</si>
  <si>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</si>
  <si>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</si>
  <si>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</si>
  <si>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</si>
  <si>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</si>
  <si>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</si>
  <si>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</si>
  <si>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</si>
  <si>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</si>
  <si>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</si>
  <si>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</si>
  <si>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</si>
  <si>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</si>
  <si>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</si>
  <si>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</si>
  <si>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</si>
  <si>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</si>
  <si>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</si>
  <si>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</si>
  <si>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</si>
  <si>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</si>
  <si>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</si>
  <si>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</si>
  <si>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</si>
  <si>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</si>
  <si>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</si>
  <si>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</si>
  <si>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</si>
  <si>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</si>
  <si>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</si>
  <si>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</si>
  <si>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</si>
  <si>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</si>
  <si>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</si>
  <si>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</si>
  <si>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</si>
  <si>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</si>
  <si>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</si>
  <si>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</si>
  <si>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</si>
  <si>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</si>
  <si>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</si>
  <si>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</si>
  <si>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</si>
  <si>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</si>
  <si>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</si>
  <si>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</si>
  <si>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</si>
  <si>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</si>
  <si>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</si>
  <si>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</si>
  <si>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</si>
  <si>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</si>
  <si>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</si>
  <si>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</si>
  <si>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</si>
  <si>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</si>
  <si>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</si>
  <si>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</si>
  <si>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</si>
  <si>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</si>
  <si>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</si>
  <si>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</si>
  <si>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</si>
  <si>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</si>
  <si>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</si>
  <si>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</si>
  <si>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</si>
  <si>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</si>
  <si>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</si>
  <si>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</si>
  <si>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</si>
  <si>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</si>
  <si>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</si>
  <si>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</si>
  <si>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</si>
  <si>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</si>
  <si>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</si>
  <si>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</si>
  <si>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</si>
  <si>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</si>
  <si>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</si>
  <si>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</si>
  <si>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</si>
  <si>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</si>
  <si>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</si>
  <si>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</si>
  <si>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</si>
  <si>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</si>
  <si>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</si>
  <si>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</si>
  <si>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</si>
  <si>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</si>
  <si>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</si>
  <si>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</si>
  <si>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</si>
  <si>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</si>
  <si>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</si>
  <si>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</si>
  <si>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</si>
  <si>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</si>
  <si>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</si>
  <si>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</si>
  <si>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</si>
  <si>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</si>
  <si>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</si>
  <si>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</si>
  <si>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</si>
  <si>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</si>
  <si>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</si>
  <si>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</si>
  <si>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</si>
  <si>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</si>
  <si>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</si>
  <si>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</si>
  <si>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</si>
  <si>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</si>
  <si>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</si>
  <si>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</si>
  <si>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</si>
  <si>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</si>
  <si>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</si>
  <si>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</si>
  <si>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</si>
  <si>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</si>
  <si>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</si>
  <si>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</si>
  <si>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</si>
  <si>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</si>
  <si>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</si>
  <si>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</si>
  <si>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</si>
  <si>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</si>
  <si>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</si>
  <si>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</si>
  <si>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</si>
  <si>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</si>
  <si>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</si>
  <si>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</si>
  <si>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</si>
  <si>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</si>
  <si>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</si>
  <si>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</si>
  <si>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</si>
  <si>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</si>
  <si>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</si>
  <si>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</si>
  <si>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</si>
  <si>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</si>
  <si>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</si>
  <si>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</si>
  <si>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</si>
  <si>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</si>
  <si>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</si>
  <si>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</si>
  <si>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</si>
  <si>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</si>
  <si>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</si>
  <si>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</si>
  <si>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</si>
  <si>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</si>
  <si>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</si>
  <si>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</si>
  <si>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</si>
  <si>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</si>
  <si>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</si>
  <si>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</si>
  <si>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</si>
  <si>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</si>
  <si>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</si>
  <si>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</si>
  <si>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</si>
  <si>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</si>
  <si>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</si>
  <si>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</si>
  <si>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</si>
  <si>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</si>
  <si>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</si>
  <si>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</si>
  <si>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</si>
  <si>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</si>
  <si>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</si>
  <si>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</si>
  <si>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</si>
  <si>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</si>
  <si>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</si>
  <si>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</si>
  <si>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</si>
  <si>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</si>
  <si>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</si>
  <si>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</si>
  <si>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</si>
  <si>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</si>
  <si>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</si>
  <si>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</si>
  <si>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</si>
  <si>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</si>
  <si>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</si>
  <si>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</si>
  <si>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</si>
  <si>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</si>
  <si>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</si>
  <si>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</si>
  <si>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</si>
  <si>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</si>
  <si>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</si>
  <si>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</si>
  <si>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</si>
  <si>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</si>
  <si>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</si>
  <si>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</si>
  <si>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</si>
  <si>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</si>
  <si>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</si>
  <si>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</si>
  <si>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</si>
  <si>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</si>
  <si>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</si>
  <si>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</si>
  <si>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</si>
  <si>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</si>
  <si>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</si>
  <si>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</si>
  <si>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</si>
  <si>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</si>
  <si>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</si>
  <si>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</si>
  <si>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</si>
  <si>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</si>
  <si>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</si>
  <si>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</si>
  <si>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</si>
  <si>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</si>
  <si>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</si>
  <si>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</si>
  <si>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</si>
  <si>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</si>
  <si>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</si>
  <si>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</si>
  <si>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</si>
  <si>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</si>
  <si>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</si>
  <si>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</si>
  <si>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</si>
  <si>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</si>
  <si>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</si>
  <si>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</si>
  <si>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</si>
  <si>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</si>
  <si>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</si>
  <si>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</si>
  <si>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</si>
  <si>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</si>
  <si>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</si>
  <si>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</si>
  <si>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</si>
  <si>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</si>
  <si>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</si>
  <si>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</si>
  <si>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</si>
  <si>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</si>
  <si>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</si>
  <si>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</si>
  <si>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</si>
  <si>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</si>
  <si>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</si>
  <si>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</si>
  <si>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</si>
  <si>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</si>
  <si>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</si>
  <si>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</si>
  <si>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</si>
  <si>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</si>
  <si>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</si>
  <si>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</si>
  <si>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</si>
  <si>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</si>
  <si>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</si>
  <si>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</si>
  <si>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</si>
  <si>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</si>
  <si>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</si>
  <si>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</si>
  <si>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</si>
  <si>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</si>
  <si>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</si>
  <si>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</si>
  <si>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</si>
  <si>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</si>
  <si>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</si>
  <si>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</si>
  <si>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</si>
  <si>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</si>
  <si>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</si>
  <si>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</si>
  <si>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</si>
  <si>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</si>
  <si>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</si>
  <si>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</si>
  <si>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</si>
  <si>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</si>
  <si>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</si>
  <si>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</si>
  <si>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</si>
  <si>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</si>
  <si>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</si>
  <si>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</si>
  <si>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</si>
  <si>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</si>
  <si>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</si>
  <si>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</si>
  <si>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</si>
  <si>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</si>
  <si>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</si>
  <si>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</si>
  <si>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</si>
  <si>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</si>
  <si>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</si>
  <si>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</si>
  <si>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</si>
  <si>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</si>
  <si>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</si>
  <si>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</si>
  <si>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</si>
  <si>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</si>
  <si>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</si>
  <si>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</si>
  <si>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</si>
  <si>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</si>
  <si>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</si>
  <si>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</si>
  <si>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</si>
  <si>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</si>
  <si>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</si>
  <si>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</si>
  <si>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</si>
  <si>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</si>
  <si>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</si>
  <si>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</si>
  <si>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</si>
  <si>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</si>
  <si>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</si>
  <si>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</si>
  <si>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</si>
  <si>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</si>
  <si>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</si>
  <si>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</si>
  <si>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</si>
  <si>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</si>
  <si>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</si>
  <si>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</si>
  <si>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</si>
  <si>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</si>
  <si>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</si>
  <si>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</si>
  <si>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</si>
  <si>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</si>
  <si>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</si>
  <si>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</si>
  <si>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</si>
  <si>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</si>
  <si>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</si>
  <si>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</si>
  <si>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</si>
  <si>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</si>
  <si>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</si>
  <si>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</si>
  <si>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</si>
  <si>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</si>
  <si>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</si>
  <si>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</si>
  <si>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</si>
  <si>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</si>
  <si>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</si>
  <si>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</si>
  <si>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</si>
  <si>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</si>
  <si>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</si>
  <si>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</si>
  <si>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</si>
  <si>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</si>
  <si>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</si>
  <si>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</si>
  <si>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</si>
  <si>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</si>
  <si>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</si>
  <si>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</si>
  <si>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</si>
  <si>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</si>
  <si>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</si>
  <si>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</si>
  <si>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</si>
  <si>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</si>
  <si>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</si>
  <si>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</si>
  <si>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</si>
  <si>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</si>
  <si>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</si>
  <si>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</si>
  <si>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</si>
  <si>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</si>
  <si>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</si>
  <si>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</si>
  <si>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</si>
  <si>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</si>
  <si>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</si>
  <si>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</si>
  <si>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</si>
  <si>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</si>
  <si>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</si>
  <si>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</si>
  <si>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</si>
  <si>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</si>
  <si>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</si>
  <si>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</si>
  <si>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</si>
  <si>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</si>
  <si>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</si>
  <si>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</si>
  <si>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</si>
  <si>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</si>
  <si>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</si>
  <si>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</si>
  <si>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</si>
  <si>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</si>
  <si>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</si>
  <si>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</si>
  <si>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</si>
  <si>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</si>
  <si>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</si>
  <si>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</si>
  <si>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</si>
  <si>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</si>
  <si>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</si>
  <si>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</si>
  <si>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</si>
  <si>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</si>
  <si>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</si>
  <si>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</si>
  <si>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</si>
  <si>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</si>
  <si>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</si>
  <si>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</si>
  <si>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</si>
  <si>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</si>
  <si>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</si>
  <si>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</si>
  <si>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</si>
  <si>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</si>
  <si>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</si>
  <si>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</si>
  <si>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</si>
  <si>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</si>
  <si>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</si>
  <si>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</si>
  <si>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</si>
  <si>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</si>
  <si>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</si>
  <si>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</si>
  <si>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</si>
  <si>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</si>
  <si>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</si>
  <si>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</si>
  <si>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</si>
  <si>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</si>
  <si>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</si>
  <si>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</si>
  <si>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</si>
  <si>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</si>
  <si>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</si>
  <si>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</si>
  <si>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</si>
  <si>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</si>
  <si>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</si>
  <si>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</si>
  <si>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</si>
  <si>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</si>
  <si>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</si>
  <si>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</si>
  <si>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</si>
  <si>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</si>
  <si>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</si>
  <si>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</si>
  <si>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</si>
  <si>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</si>
  <si>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</si>
  <si>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</si>
  <si>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</si>
  <si>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</si>
  <si>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</si>
  <si>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</si>
  <si>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</si>
  <si>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</si>
  <si>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</si>
  <si>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</si>
  <si>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</si>
  <si>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</si>
  <si>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</si>
  <si>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</si>
  <si>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</si>
  <si>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</si>
  <si>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</si>
  <si>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</si>
  <si>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</si>
  <si>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</si>
  <si>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</si>
  <si>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</si>
  <si>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</si>
  <si>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</si>
  <si>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</si>
  <si>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</si>
  <si>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</si>
  <si>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</si>
  <si>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</si>
  <si>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</si>
  <si>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</si>
  <si>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</si>
  <si>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</si>
  <si>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</si>
  <si>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</si>
  <si>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</si>
  <si>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</si>
  <si>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</si>
  <si>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</si>
  <si>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</si>
  <si>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</si>
  <si>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</si>
  <si>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</si>
  <si>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</si>
  <si>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</si>
  <si>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</si>
  <si>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</si>
  <si>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</si>
  <si>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</si>
  <si>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</si>
  <si>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</si>
  <si>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</si>
  <si>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</si>
  <si>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</si>
  <si>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</si>
  <si>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</si>
  <si>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</si>
  <si>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</si>
  <si>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</si>
  <si>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</si>
  <si>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</si>
  <si>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</si>
  <si>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</si>
  <si>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</si>
  <si>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</si>
  <si>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</si>
  <si>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</si>
  <si>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</si>
  <si>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</si>
  <si>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</si>
  <si>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</si>
  <si>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</si>
  <si>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</si>
  <si>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</si>
  <si>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</si>
  <si>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</si>
  <si>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</si>
  <si>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</si>
  <si>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</si>
  <si>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</si>
  <si>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</si>
  <si>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</si>
  <si>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</si>
  <si>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</si>
  <si>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</si>
  <si>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</si>
  <si>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</si>
  <si>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</si>
  <si>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</si>
  <si>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</si>
  <si>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</si>
  <si>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</si>
  <si>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</si>
  <si>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</si>
  <si>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</si>
  <si>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</si>
  <si>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</si>
  <si>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</si>
  <si>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</si>
  <si>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</si>
  <si>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</si>
  <si>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</si>
  <si>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</si>
  <si>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</si>
  <si>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</si>
  <si>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</si>
  <si>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</si>
  <si>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</si>
  <si>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</si>
  <si>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</si>
  <si>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</si>
  <si>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</si>
  <si>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</si>
  <si>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</si>
  <si>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</si>
  <si>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</si>
  <si>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</si>
  <si>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</si>
  <si>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</si>
  <si>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</si>
  <si>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</si>
  <si>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</si>
  <si>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</si>
  <si>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</si>
  <si>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</si>
  <si>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</si>
  <si>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</si>
  <si>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</si>
  <si>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</si>
  <si>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</si>
  <si>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</si>
  <si>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</si>
  <si>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</si>
  <si>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</si>
  <si>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</si>
  <si>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</si>
  <si>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</si>
  <si>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</si>
  <si>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</si>
  <si>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</si>
  <si>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</si>
  <si>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</si>
  <si>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</si>
  <si>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</si>
  <si>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</si>
  <si>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</si>
  <si>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</si>
  <si>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</si>
  <si>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</si>
  <si>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</si>
  <si>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</si>
  <si>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</si>
  <si>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</si>
  <si>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</si>
  <si>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</si>
  <si>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</si>
  <si>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</si>
  <si>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</si>
  <si>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</si>
  <si>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</si>
  <si>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</si>
  <si>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</si>
  <si>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</si>
  <si>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</si>
  <si>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</si>
  <si>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</si>
  <si>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</si>
  <si>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</si>
  <si>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</si>
  <si>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</si>
  <si>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</si>
  <si>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</si>
  <si>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</si>
  <si>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</si>
  <si>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</si>
  <si>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</si>
  <si>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</si>
  <si>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</si>
  <si>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</si>
  <si>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</si>
  <si>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</si>
  <si>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</si>
  <si>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</si>
  <si>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</si>
  <si>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</si>
  <si>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</si>
  <si>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</si>
  <si>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</si>
  <si>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</si>
  <si>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</si>
  <si>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</si>
  <si>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</si>
  <si>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</si>
  <si>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</si>
  <si>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</si>
  <si>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</si>
  <si>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</si>
  <si>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</si>
  <si>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</si>
  <si>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</si>
  <si>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</si>
  <si>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</si>
  <si>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</si>
  <si>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</si>
  <si>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</si>
  <si>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</si>
  <si>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</si>
  <si>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</si>
  <si>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</si>
  <si>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</si>
  <si>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</si>
  <si>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</si>
  <si>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</si>
  <si>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</si>
  <si>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</si>
  <si>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</si>
  <si>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</si>
  <si>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</si>
  <si>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</si>
  <si>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</si>
  <si>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</si>
  <si>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</si>
  <si>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</si>
  <si>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</si>
  <si>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</si>
  <si>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</si>
  <si>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</si>
  <si>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</si>
  <si>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</si>
  <si>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</si>
  <si>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</si>
  <si>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</si>
  <si>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</si>
  <si>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</si>
  <si>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</si>
  <si>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</si>
  <si>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</si>
  <si>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</si>
  <si>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</si>
  <si>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</si>
  <si>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</si>
  <si>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</si>
  <si>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</si>
  <si>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</si>
  <si>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</si>
  <si>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</si>
  <si>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</si>
  <si>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</si>
  <si>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</si>
  <si>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</si>
  <si>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</si>
  <si>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</si>
  <si>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</si>
  <si>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</si>
  <si>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</si>
  <si>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</si>
  <si>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</si>
  <si>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</si>
  <si>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</si>
  <si>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</si>
  <si>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</si>
  <si>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</si>
  <si>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</si>
  <si>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</si>
  <si>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</si>
  <si>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</si>
  <si>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</si>
  <si>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</si>
  <si>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</si>
  <si>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</si>
  <si>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</si>
  <si>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</si>
  <si>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</si>
  <si>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</si>
  <si>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</si>
  <si>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</si>
  <si>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</si>
  <si>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</si>
  <si>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</si>
  <si>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</si>
  <si>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</si>
  <si>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</si>
  <si>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</si>
  <si>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</si>
  <si>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</si>
  <si>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</si>
  <si>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</si>
  <si>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</si>
  <si>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</si>
  <si>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</si>
  <si>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</si>
  <si>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</si>
  <si>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</si>
  <si>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</si>
  <si>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</si>
  <si>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</si>
  <si>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</si>
  <si>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</si>
  <si>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</si>
  <si>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</si>
  <si>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</si>
  <si>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</si>
  <si>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</si>
  <si>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</si>
  <si>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</si>
  <si>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</si>
  <si>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</si>
  <si>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</si>
  <si>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</si>
  <si>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</si>
  <si>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</si>
  <si>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</si>
  <si>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</si>
  <si>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</si>
  <si>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</si>
  <si>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</si>
  <si>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</si>
  <si>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</si>
  <si>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</si>
  <si>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</si>
  <si>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</si>
  <si>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</si>
  <si>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</si>
  <si>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</si>
  <si>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</si>
  <si>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</si>
  <si>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</si>
  <si>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</si>
  <si>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</si>
  <si>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</si>
  <si>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</si>
  <si>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</si>
  <si>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</si>
  <si>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</si>
  <si>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</si>
  <si>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</si>
  <si>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</si>
  <si>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</si>
  <si>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</si>
  <si>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</si>
  <si>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</si>
  <si>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</si>
  <si>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</si>
  <si>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</si>
  <si>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</si>
  <si>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</si>
  <si>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</si>
  <si>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</si>
  <si>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</si>
  <si>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</si>
  <si>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</si>
  <si>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</si>
  <si>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</si>
  <si>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</si>
  <si>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</si>
  <si>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</si>
  <si>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</si>
  <si>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</si>
  <si>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</si>
  <si>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</si>
  <si>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</si>
  <si>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</si>
  <si>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</si>
  <si>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</si>
  <si>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</si>
  <si>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</si>
  <si>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</si>
  <si>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</si>
  <si>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</si>
  <si>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</si>
  <si>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</si>
  <si>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</si>
  <si>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</si>
  <si>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</si>
  <si>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</si>
  <si>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</si>
  <si>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</si>
  <si>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</si>
  <si>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</si>
  <si>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</si>
  <si>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</si>
  <si>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</si>
  <si>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</si>
  <si>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</si>
  <si>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</si>
  <si>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</si>
  <si>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</si>
  <si>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</si>
  <si>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</si>
  <si>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</si>
  <si>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</si>
  <si>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</si>
  <si>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</si>
  <si>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</si>
  <si>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</si>
  <si>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</si>
  <si>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</si>
  <si>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</si>
  <si>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</si>
  <si>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</si>
  <si>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</si>
  <si>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</si>
  <si>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</si>
  <si>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</si>
  <si>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</si>
  <si>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</si>
  <si>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</si>
  <si>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</si>
  <si>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</si>
  <si>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</si>
  <si>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</si>
  <si>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</si>
  <si>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</si>
  <si>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</si>
  <si>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</si>
  <si>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</si>
  <si>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</si>
  <si>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</si>
  <si>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</si>
  <si>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</si>
  <si>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</si>
  <si>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</si>
  <si>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</si>
  <si>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</si>
  <si>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</si>
  <si>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</si>
  <si>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</si>
  <si>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</si>
  <si>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</si>
  <si>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</si>
  <si>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</si>
  <si>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</si>
  <si>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</si>
  <si>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</si>
  <si>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</si>
  <si>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</si>
  <si>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</si>
  <si>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</si>
  <si>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</si>
  <si>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</si>
  <si>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</si>
  <si>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</si>
  <si>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</si>
  <si>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</si>
  <si>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</si>
  <si>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</si>
  <si>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</si>
  <si>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</si>
  <si>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</si>
  <si>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</si>
  <si>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</si>
  <si>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</si>
  <si>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</si>
  <si>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</si>
  <si>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</si>
  <si>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</si>
  <si>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</si>
  <si>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</si>
  <si>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</si>
  <si>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</si>
  <si>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</si>
  <si>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</si>
  <si>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</si>
  <si>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</si>
  <si>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</si>
  <si>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</si>
  <si>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</si>
  <si>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</si>
  <si>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</si>
  <si>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</si>
  <si>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</si>
  <si>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</si>
  <si>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</si>
  <si>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</si>
  <si>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</si>
  <si>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</si>
  <si>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</si>
  <si>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</si>
  <si>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</si>
  <si>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</si>
  <si>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</si>
  <si>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</si>
  <si>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</si>
  <si>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</si>
  <si>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</si>
  <si>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</si>
  <si>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</si>
  <si>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</si>
  <si>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</si>
  <si>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</si>
  <si>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</si>
  <si>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</si>
  <si>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</si>
  <si>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</si>
  <si>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</si>
  <si>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</si>
  <si>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</si>
  <si>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</si>
  <si>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</si>
  <si>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</si>
  <si>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</si>
  <si>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</si>
  <si>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</si>
  <si>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</si>
  <si>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</si>
  <si>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</si>
  <si>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</si>
  <si>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</si>
  <si>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</si>
  <si>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</si>
  <si>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</si>
  <si>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</si>
  <si>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</si>
  <si>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</si>
  <si>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</si>
  <si>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</si>
  <si>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</si>
  <si>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</si>
  <si>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</si>
  <si>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</si>
  <si>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</si>
  <si>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</si>
  <si>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</si>
  <si>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</si>
  <si>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</si>
  <si>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</si>
  <si>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</si>
  <si>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</si>
  <si>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</si>
  <si>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</si>
  <si>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</si>
  <si>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</si>
  <si>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</si>
  <si>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</si>
  <si>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</si>
  <si>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</si>
  <si>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</si>
  <si>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</si>
  <si>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</si>
  <si>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</si>
  <si>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</si>
  <si>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</si>
  <si>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</si>
  <si>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</si>
  <si>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</si>
  <si>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</si>
  <si>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</si>
  <si>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</si>
  <si>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</si>
  <si>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</si>
  <si>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</si>
  <si>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</si>
  <si>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</si>
  <si>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</si>
  <si>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</si>
  <si>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</si>
  <si>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</si>
  <si>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</si>
  <si>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</si>
  <si>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</si>
  <si>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</si>
  <si>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</si>
  <si>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</si>
  <si>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</si>
  <si>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</si>
  <si>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</si>
  <si>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</si>
  <si>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</si>
  <si>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</si>
  <si>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</si>
  <si>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</si>
  <si>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</si>
  <si>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</si>
  <si>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</si>
  <si>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</si>
  <si>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</si>
  <si>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</si>
  <si>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</si>
  <si>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</si>
  <si>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</si>
  <si>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</si>
  <si>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</si>
  <si>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</si>
  <si>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</si>
  <si>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</si>
  <si>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</si>
  <si>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</si>
  <si>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</si>
  <si>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</si>
  <si>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</si>
  <si>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</si>
  <si>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</si>
  <si>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</si>
  <si>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</si>
  <si>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</si>
  <si>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</si>
  <si>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</si>
  <si>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</si>
  <si>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</si>
  <si>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</si>
  <si>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</si>
  <si>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</si>
  <si>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</si>
  <si>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</si>
  <si>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</si>
  <si>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</si>
  <si>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</si>
  <si>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</si>
  <si>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</si>
  <si>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</si>
  <si>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</si>
  <si>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</si>
  <si>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</si>
  <si>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</si>
  <si>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</si>
  <si>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</si>
  <si>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</si>
  <si>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</si>
  <si>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</si>
  <si>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</si>
  <si>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</si>
  <si>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</si>
  <si>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</si>
  <si>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</si>
  <si>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</si>
  <si>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</si>
  <si>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</si>
  <si>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</si>
  <si>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</si>
  <si>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</si>
  <si>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</si>
  <si>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</si>
  <si>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</si>
  <si>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</si>
  <si>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</si>
  <si>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</si>
  <si>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</si>
  <si>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</si>
  <si>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</si>
  <si>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</si>
  <si>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</si>
  <si>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</si>
  <si>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</si>
  <si>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</si>
  <si>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</si>
  <si>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</si>
  <si>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</si>
  <si>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</si>
  <si>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</si>
  <si>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</si>
  <si>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</si>
  <si>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</si>
  <si>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</si>
  <si>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</si>
  <si>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</si>
  <si>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</si>
  <si>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</si>
  <si>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</si>
  <si>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</si>
  <si>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</si>
  <si>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</si>
  <si>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</si>
  <si>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</si>
  <si>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</si>
  <si>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</si>
  <si>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</si>
  <si>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</si>
  <si>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</si>
  <si>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</si>
  <si>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</si>
  <si>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</si>
  <si>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</si>
  <si>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</si>
  <si>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</si>
  <si>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</si>
  <si>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</si>
  <si>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</si>
  <si>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</si>
  <si>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</si>
  <si>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</si>
  <si>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</si>
  <si>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</si>
  <si>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</si>
  <si>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</si>
  <si>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</si>
  <si>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</si>
  <si>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</si>
  <si>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</si>
  <si>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</si>
  <si>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</si>
  <si>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</si>
  <si>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</si>
  <si>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</si>
  <si>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</si>
  <si>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</si>
  <si>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</si>
  <si>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</si>
  <si>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</si>
  <si>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</si>
  <si>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</si>
  <si>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</si>
  <si>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</si>
  <si>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</si>
  <si>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</si>
  <si>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</si>
  <si>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</si>
  <si>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</si>
  <si>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</si>
  <si>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</si>
  <si>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</si>
  <si>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</si>
  <si>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</si>
  <si>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</si>
  <si>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</si>
  <si>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</si>
  <si>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</si>
  <si>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</si>
  <si>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</si>
  <si>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</si>
  <si>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</si>
  <si>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</si>
  <si>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</si>
  <si>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</si>
  <si>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</si>
  <si>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</si>
  <si>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</si>
  <si>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</si>
  <si>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</si>
  <si>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</si>
  <si>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</si>
  <si>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</si>
  <si>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</si>
  <si>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</si>
  <si>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</si>
  <si>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</si>
  <si>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</si>
  <si>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</si>
  <si>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</si>
  <si>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</si>
  <si>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</si>
  <si>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</si>
  <si>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</si>
  <si>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</si>
  <si>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</si>
  <si>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</si>
  <si>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</si>
  <si>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</si>
  <si>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</si>
  <si>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</si>
  <si>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</si>
  <si>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</si>
  <si>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</si>
  <si>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</si>
  <si>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</si>
  <si>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</si>
  <si>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</si>
  <si>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</si>
  <si>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</si>
  <si>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</si>
  <si>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</si>
  <si>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</si>
  <si>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</si>
  <si>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</si>
  <si>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</si>
  <si>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</si>
  <si>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</si>
  <si>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</si>
  <si>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</si>
  <si>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</si>
  <si>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</si>
  <si>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</si>
  <si>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</si>
  <si>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</si>
  <si>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</si>
  <si>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</si>
  <si>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</si>
  <si>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</si>
  <si>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</si>
  <si>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</si>
  <si>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</si>
  <si>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</si>
  <si>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</si>
  <si>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</si>
  <si>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</si>
  <si>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</si>
  <si>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</si>
  <si>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</si>
  <si>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</si>
  <si>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</si>
  <si>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</si>
  <si>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</si>
  <si>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</si>
  <si>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</si>
  <si>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</si>
  <si>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</si>
  <si>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</si>
  <si>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</si>
  <si>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</si>
  <si>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</si>
  <si>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</si>
  <si>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</si>
  <si>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</si>
  <si>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</si>
  <si>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</si>
  <si>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</si>
  <si>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</si>
  <si>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</si>
  <si>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</si>
  <si>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</si>
  <si>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</si>
  <si>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</si>
  <si>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</si>
  <si>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</si>
  <si>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</si>
  <si>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</si>
  <si>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</si>
  <si>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</si>
  <si>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</si>
  <si>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</si>
  <si>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</si>
  <si>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</si>
  <si>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</si>
  <si>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</si>
  <si>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</si>
  <si>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</si>
  <si>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</si>
  <si>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</si>
  <si>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</si>
  <si>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</si>
  <si>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</si>
  <si>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</si>
  <si>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</si>
  <si>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</si>
  <si>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</si>
  <si>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</si>
  <si>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</si>
  <si>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</si>
  <si>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</si>
  <si>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</si>
  <si>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</si>
  <si>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</si>
  <si>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</si>
  <si>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</si>
  <si>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</si>
  <si>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</si>
  <si>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</si>
  <si>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</si>
  <si>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</si>
  <si>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</si>
  <si>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</si>
  <si>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</si>
  <si>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</si>
  <si>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</si>
  <si>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</si>
  <si>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</si>
  <si>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</si>
  <si>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</si>
  <si>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</si>
  <si>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</si>
  <si>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</si>
  <si>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</si>
  <si>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</si>
  <si>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</si>
  <si>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</si>
  <si>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</si>
  <si>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</si>
  <si>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</si>
  <si>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</si>
  <si>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</si>
  <si>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</si>
  <si>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</si>
  <si>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</si>
  <si>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</si>
  <si>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</si>
  <si>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</si>
  <si>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</si>
  <si>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</si>
  <si>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</si>
  <si>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</si>
  <si>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</si>
  <si>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</si>
  <si>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</si>
  <si>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</si>
  <si>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</si>
  <si>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</si>
  <si>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</si>
  <si>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</si>
  <si>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</si>
  <si>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</si>
  <si>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</si>
  <si>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</si>
  <si>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</si>
  <si>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</si>
  <si>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</si>
  <si>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</si>
  <si>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</si>
  <si>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</si>
  <si>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</si>
  <si>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</si>
  <si>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</si>
  <si>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</si>
  <si>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</si>
  <si>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</si>
  <si>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</si>
  <si>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</si>
  <si>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</si>
  <si>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</si>
  <si>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</si>
  <si>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</si>
  <si>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</si>
  <si>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</si>
  <si>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</si>
  <si>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</si>
  <si>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</si>
  <si>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</si>
  <si>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</si>
  <si>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</si>
  <si>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</si>
  <si>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</si>
  <si>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</si>
  <si>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</si>
  <si>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</si>
  <si>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</si>
  <si>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</si>
  <si>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</si>
  <si>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</si>
  <si>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</si>
  <si>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</si>
  <si>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</si>
  <si>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</si>
  <si>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</si>
  <si>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</si>
  <si>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</si>
  <si>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</si>
  <si>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</si>
  <si>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</si>
  <si>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</si>
  <si>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</si>
  <si>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</si>
  <si>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</si>
  <si>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</si>
  <si>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</si>
  <si>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</si>
  <si>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</si>
  <si>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</si>
  <si>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</si>
  <si>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</si>
  <si>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</si>
  <si>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</si>
  <si>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</si>
  <si>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</si>
  <si>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</si>
  <si>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</si>
  <si>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</si>
  <si>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</si>
  <si>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</si>
  <si>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</si>
  <si>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</si>
  <si>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</si>
  <si>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</si>
  <si>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</si>
  <si>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</si>
  <si>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</si>
  <si>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</si>
  <si>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</si>
  <si>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</si>
  <si>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</si>
  <si>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</si>
  <si>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</si>
  <si>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</si>
  <si>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</si>
  <si>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</si>
  <si>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</si>
  <si>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</si>
  <si>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</si>
  <si>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</si>
  <si>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</si>
  <si>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</si>
  <si>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</si>
  <si>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</si>
  <si>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</si>
  <si>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</si>
  <si>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</si>
  <si>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</si>
  <si>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</si>
  <si>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</si>
  <si>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</si>
  <si>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</si>
  <si>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</si>
  <si>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</si>
  <si>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</si>
  <si>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</si>
  <si>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</si>
  <si>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</si>
  <si>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</si>
  <si>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</si>
  <si>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</si>
  <si>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</si>
  <si>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</si>
  <si>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</si>
  <si>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</si>
  <si>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</si>
  <si>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</si>
  <si>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</si>
  <si>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</si>
  <si>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</si>
  <si>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</si>
  <si>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</si>
  <si>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</si>
  <si>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</si>
  <si>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</si>
  <si>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</si>
  <si>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</si>
  <si>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</si>
  <si>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</si>
  <si>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</si>
  <si>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</si>
  <si>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</si>
  <si>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</si>
  <si>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</si>
  <si>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</si>
  <si>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</si>
  <si>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</si>
  <si>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</si>
  <si>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</si>
  <si>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</si>
  <si>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</si>
  <si>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</si>
  <si>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</si>
  <si>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</si>
  <si>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</si>
  <si>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</si>
  <si>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</si>
  <si>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</si>
  <si>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</si>
  <si>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</si>
  <si>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</si>
  <si>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</si>
  <si>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</si>
  <si>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</si>
  <si>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</si>
  <si>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</si>
  <si>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</si>
  <si>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</si>
  <si>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</si>
  <si>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</si>
  <si>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</si>
  <si>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</si>
  <si>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</si>
  <si>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</si>
  <si>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</si>
  <si>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</si>
  <si>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</si>
  <si>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</si>
  <si>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</si>
  <si>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</si>
  <si>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</si>
  <si>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</si>
  <si>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</si>
  <si>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</si>
  <si>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</si>
  <si>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</si>
  <si>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</si>
  <si>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</si>
  <si>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</si>
  <si>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</si>
  <si>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</si>
  <si>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</si>
  <si>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</si>
  <si>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</si>
  <si>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</si>
  <si>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</si>
  <si>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</si>
  <si>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</si>
  <si>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</si>
  <si>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</si>
  <si>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</si>
  <si>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</si>
  <si>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</si>
  <si>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</si>
  <si>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</si>
  <si>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</si>
  <si>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</si>
  <si>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</si>
  <si>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</si>
  <si>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</si>
  <si>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</si>
  <si>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</si>
  <si>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</si>
  <si>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</si>
  <si>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</si>
  <si>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</si>
  <si>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</si>
  <si>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</si>
  <si>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</si>
  <si>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</si>
  <si>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</si>
  <si>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</si>
  <si>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</si>
  <si>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</si>
  <si>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</si>
  <si>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</si>
  <si>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</si>
  <si>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</si>
  <si>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</si>
  <si>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</si>
  <si>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</si>
  <si>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</si>
  <si>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</si>
  <si>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</si>
  <si>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</si>
  <si>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</si>
  <si>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</si>
  <si>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</si>
  <si>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</si>
  <si>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</si>
  <si>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</si>
  <si>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</si>
  <si>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</si>
  <si>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</si>
  <si>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</si>
  <si>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</si>
  <si>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</si>
  <si>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</si>
  <si>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</si>
  <si>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</si>
  <si>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</si>
  <si>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</si>
  <si>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</si>
  <si>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</si>
  <si>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</si>
  <si>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</si>
  <si>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</si>
  <si>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</si>
  <si>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</si>
  <si>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</si>
  <si>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</si>
  <si>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</si>
  <si>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</si>
  <si>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</si>
  <si>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</si>
  <si>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</si>
  <si>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</si>
  <si>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</si>
  <si>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</si>
  <si>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</si>
  <si>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</si>
  <si>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</si>
  <si>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</si>
  <si>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</si>
  <si>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</si>
  <si>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</si>
  <si>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</si>
  <si>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</si>
  <si>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</si>
  <si>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</si>
  <si>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</si>
  <si>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</si>
  <si>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</si>
  <si>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</si>
  <si>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</si>
  <si>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</si>
  <si>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</si>
  <si>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</si>
  <si>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</si>
  <si>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</si>
  <si>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</si>
  <si>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</si>
  <si>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</si>
  <si>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</si>
  <si>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</si>
  <si>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</si>
  <si>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</si>
  <si>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</si>
  <si>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</si>
  <si>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</si>
  <si>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</si>
  <si>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</si>
  <si>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</si>
  <si>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</si>
  <si>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</si>
  <si>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</si>
  <si>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</si>
  <si>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</si>
  <si>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</si>
  <si>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</si>
  <si>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</si>
  <si>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</si>
  <si>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</si>
  <si>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</si>
  <si>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</si>
  <si>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</si>
  <si>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</si>
  <si>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</si>
  <si>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</si>
  <si>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</si>
  <si>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</si>
  <si>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</si>
  <si>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</si>
  <si>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</si>
  <si>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</si>
  <si>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</si>
  <si>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</si>
  <si>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</si>
  <si>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</si>
  <si>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</si>
  <si>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</si>
  <si>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</si>
  <si>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</si>
  <si>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</si>
  <si>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</si>
  <si>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</si>
  <si>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</si>
  <si>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</si>
  <si>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</si>
  <si>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</si>
  <si>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</si>
  <si>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</si>
  <si>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</si>
  <si>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</si>
  <si>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</si>
  <si>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</si>
  <si>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</si>
  <si>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</si>
  <si>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</si>
  <si>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</si>
  <si>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</si>
  <si>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</si>
  <si>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</si>
  <si>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</si>
  <si>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</si>
  <si>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</si>
  <si>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</si>
  <si>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</si>
  <si>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</si>
  <si>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</si>
  <si>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</si>
  <si>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</si>
  <si>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</si>
  <si>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</si>
  <si>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</si>
  <si>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</si>
  <si>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</si>
  <si>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</si>
  <si>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</si>
  <si>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</si>
  <si>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</si>
  <si>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</si>
  <si>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</si>
  <si>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</si>
  <si>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</si>
  <si>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</si>
  <si>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</si>
  <si>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</si>
  <si>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</si>
  <si>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</si>
  <si>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</si>
  <si>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</si>
  <si>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</si>
  <si>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</si>
  <si>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</si>
  <si>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</si>
  <si>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</si>
  <si>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</si>
  <si>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</si>
  <si>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</si>
  <si>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</si>
  <si>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</si>
  <si>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</si>
  <si>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</si>
  <si>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</si>
  <si>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</si>
  <si>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</si>
  <si>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</si>
  <si>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</si>
  <si>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</si>
  <si>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</si>
  <si>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</si>
  <si>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</si>
  <si>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</si>
  <si>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</si>
  <si>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</si>
  <si>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</si>
  <si>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</si>
  <si>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</si>
  <si>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</si>
  <si>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</si>
  <si>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</si>
  <si>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</si>
  <si>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</si>
  <si>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</si>
  <si>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</si>
  <si>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</si>
  <si>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</si>
  <si>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</si>
  <si>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</si>
  <si>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</si>
  <si>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</si>
  <si>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</si>
  <si>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</si>
  <si>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</si>
  <si>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</si>
  <si>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</si>
  <si>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</si>
  <si>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</si>
  <si>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</si>
  <si>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</si>
  <si>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</si>
  <si>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</si>
  <si>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</si>
  <si>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</si>
  <si>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</si>
  <si>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</si>
  <si>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</si>
  <si>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</si>
  <si>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</si>
  <si>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</si>
  <si>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</si>
  <si>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</si>
  <si>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</si>
  <si>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</si>
  <si>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</si>
  <si>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</si>
  <si>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</si>
  <si>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</si>
  <si>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</si>
  <si>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</si>
  <si>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</si>
  <si>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</si>
  <si>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</si>
  <si>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</si>
  <si>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</si>
  <si>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</si>
  <si>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</si>
  <si>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</si>
  <si>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</si>
  <si>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</si>
  <si>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</si>
  <si>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</si>
  <si>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</si>
  <si>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</si>
  <si>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</si>
  <si>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</si>
  <si>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</si>
  <si>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</si>
  <si>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</si>
  <si>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</si>
  <si>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</si>
  <si>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</si>
  <si>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</si>
  <si>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</si>
  <si>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</si>
  <si>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</si>
  <si>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</si>
  <si>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</si>
  <si>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</si>
  <si>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</si>
  <si>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</si>
  <si>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</si>
  <si>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</si>
  <si>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</si>
  <si>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</si>
  <si>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</si>
  <si>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</si>
  <si>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</si>
  <si>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</si>
  <si>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</si>
  <si>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</si>
  <si>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</si>
  <si>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</si>
  <si>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</si>
  <si>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</si>
  <si>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</si>
  <si>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</si>
  <si>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</si>
  <si>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</si>
  <si>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</si>
  <si>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</si>
  <si>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</si>
  <si>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</si>
  <si>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</si>
  <si>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</si>
  <si>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</si>
  <si>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</si>
  <si>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</si>
  <si>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</si>
  <si>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</si>
  <si>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</si>
  <si>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</si>
  <si>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</si>
  <si>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</si>
  <si>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</si>
  <si>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</si>
  <si>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</si>
  <si>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</si>
  <si>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</si>
  <si>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</si>
  <si>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</si>
  <si>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</si>
  <si>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</si>
  <si>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</si>
  <si>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</si>
  <si>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</si>
  <si>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</si>
  <si>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</si>
  <si>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</si>
  <si>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</si>
  <si>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</si>
  <si>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</si>
  <si>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</si>
  <si>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</si>
  <si>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</si>
  <si>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</si>
  <si>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</si>
  <si>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</si>
  <si>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</si>
  <si>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</si>
  <si>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</si>
  <si>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</si>
  <si>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</si>
  <si>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</si>
  <si>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</si>
  <si>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</si>
  <si>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</si>
  <si>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</si>
  <si>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</si>
  <si>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</si>
  <si>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</si>
  <si>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</si>
  <si>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</si>
  <si>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</si>
  <si>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</si>
  <si>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</si>
  <si>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</si>
  <si>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</si>
  <si>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</si>
  <si>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</si>
  <si>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</si>
  <si>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</si>
  <si>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</si>
  <si>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</si>
  <si>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</si>
  <si>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</si>
  <si>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</si>
  <si>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</si>
  <si>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</si>
  <si>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</si>
  <si>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</si>
  <si>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</si>
  <si>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</si>
  <si>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</si>
  <si>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</si>
  <si>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</si>
  <si>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</si>
  <si>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</si>
  <si>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</si>
  <si>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</si>
  <si>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</si>
  <si>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</si>
  <si>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</si>
  <si>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</si>
  <si>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</si>
  <si>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</si>
  <si>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</si>
  <si>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</si>
  <si>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</si>
  <si>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</si>
  <si>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</si>
  <si>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</si>
  <si>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</si>
  <si>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</si>
  <si>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</si>
  <si>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</si>
  <si>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</si>
  <si>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</si>
  <si>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</si>
  <si>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</si>
  <si>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</si>
  <si>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</si>
  <si>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</si>
  <si>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</si>
  <si>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</si>
  <si>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</si>
  <si>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</si>
  <si>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</si>
  <si>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</si>
  <si>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</si>
  <si>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</si>
  <si>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</si>
  <si>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</si>
  <si>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</si>
  <si>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</si>
  <si>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</si>
  <si>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</si>
  <si>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</si>
  <si>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</si>
  <si>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</si>
  <si>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</si>
  <si>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</si>
  <si>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</si>
  <si>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</si>
  <si>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</si>
  <si>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</si>
  <si>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</si>
  <si>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</si>
  <si>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</si>
  <si>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</si>
  <si>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</si>
  <si>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</si>
  <si>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</si>
  <si>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</si>
  <si>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</si>
  <si>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</si>
  <si>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</si>
  <si>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</si>
  <si>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</si>
  <si>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</si>
  <si>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</si>
  <si>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</si>
  <si>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</si>
  <si>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</si>
  <si>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</si>
  <si>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</si>
  <si>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</si>
  <si>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</si>
  <si>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</si>
  <si>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</si>
  <si>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</si>
  <si>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</si>
  <si>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</si>
  <si>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</si>
  <si>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</si>
  <si>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</si>
  <si>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</si>
  <si>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</si>
  <si>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</si>
  <si>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</si>
  <si>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</si>
  <si>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</si>
  <si>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</si>
  <si>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</si>
  <si>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</si>
  <si>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</si>
  <si>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</si>
  <si>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</si>
  <si>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</si>
  <si>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</si>
  <si>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</si>
  <si>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</si>
  <si>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</si>
  <si>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</si>
  <si>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</si>
  <si>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</si>
  <si>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</si>
  <si>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</si>
  <si>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</si>
  <si>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</si>
  <si>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</si>
  <si>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</si>
  <si>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</si>
  <si>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</si>
  <si>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</si>
  <si>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</si>
  <si>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</si>
  <si>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</si>
  <si>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</si>
  <si>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</si>
  <si>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</si>
  <si>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</si>
  <si>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</si>
  <si>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</si>
  <si>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</si>
  <si>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</si>
  <si>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</si>
  <si>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</si>
  <si>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</si>
  <si>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</si>
  <si>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</si>
  <si>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</si>
  <si>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</si>
  <si>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</si>
  <si>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</si>
  <si>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</si>
  <si>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</si>
  <si>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</si>
  <si>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</si>
  <si>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</si>
  <si>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</si>
  <si>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</si>
  <si>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</si>
  <si>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</si>
  <si>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</si>
  <si>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</si>
  <si>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</si>
  <si>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</si>
  <si>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</si>
  <si>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</si>
  <si>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</si>
  <si>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</si>
  <si>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</si>
  <si>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</si>
  <si>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</si>
  <si>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</si>
  <si>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</si>
  <si>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</si>
  <si>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</si>
  <si>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</si>
  <si>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</si>
  <si>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</si>
  <si>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</si>
  <si>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</si>
  <si>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</si>
  <si>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</si>
  <si>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</si>
  <si>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</si>
  <si>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</si>
  <si>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</si>
  <si>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</si>
  <si>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</si>
  <si>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</si>
  <si>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</si>
  <si>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</si>
  <si>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</si>
  <si>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</si>
  <si>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</si>
  <si>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</si>
  <si>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</si>
  <si>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</si>
  <si>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</si>
  <si>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</si>
  <si>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</si>
  <si>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</si>
  <si>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</si>
  <si>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</si>
  <si>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</si>
  <si>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</si>
  <si>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</si>
  <si>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</si>
  <si>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</si>
  <si>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</si>
  <si>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</si>
  <si>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</si>
  <si>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</si>
  <si>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</si>
  <si>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</si>
  <si>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</si>
  <si>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</si>
  <si>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</si>
  <si>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</si>
  <si>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</si>
  <si>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</si>
  <si>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</si>
  <si>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</si>
  <si>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</si>
  <si>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</si>
  <si>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</si>
  <si>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</si>
  <si>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</si>
  <si>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</si>
  <si>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</si>
  <si>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</si>
  <si>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</si>
  <si>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</si>
  <si>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</si>
  <si>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</si>
  <si>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</si>
  <si>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</si>
  <si>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</si>
  <si>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</si>
  <si>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</si>
  <si>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</si>
  <si>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</si>
  <si>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</si>
  <si>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</si>
  <si>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</si>
  <si>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</si>
  <si>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</si>
  <si>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</si>
  <si>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</si>
  <si>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</si>
  <si>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</si>
  <si>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</si>
  <si>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</si>
  <si>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</si>
  <si>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</si>
  <si>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</si>
  <si>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</si>
  <si>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</si>
  <si>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</si>
  <si>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</si>
  <si>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</si>
  <si>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</si>
  <si>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</si>
  <si>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</si>
  <si>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</si>
  <si>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</si>
  <si>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</si>
  <si>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</si>
  <si>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</si>
  <si>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</si>
  <si>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</si>
  <si>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</si>
  <si>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</si>
  <si>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</si>
  <si>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</si>
  <si>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</si>
  <si>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</si>
  <si>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</si>
  <si>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</si>
  <si>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</si>
  <si>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</si>
  <si>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</si>
  <si>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</si>
  <si>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</si>
  <si>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</si>
  <si>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</si>
  <si>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</si>
  <si>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</si>
  <si>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</si>
  <si>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</si>
  <si>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</si>
  <si>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</si>
  <si>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</si>
  <si>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</si>
  <si>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</si>
  <si>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</si>
  <si>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</si>
  <si>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</si>
  <si>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</si>
  <si>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</si>
  <si>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</si>
  <si>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</si>
  <si>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</si>
  <si>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</si>
  <si>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</si>
  <si>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</si>
  <si>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</si>
  <si>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</si>
  <si>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</si>
  <si>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</si>
  <si>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</si>
  <si>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</si>
  <si>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</si>
  <si>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</si>
  <si>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</si>
  <si>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</si>
  <si>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</si>
  <si>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</si>
  <si>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</si>
  <si>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</si>
  <si>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</si>
  <si>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</si>
  <si>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</si>
  <si>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</si>
  <si>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</si>
  <si>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</si>
  <si>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</si>
  <si>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</si>
  <si>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</si>
  <si>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</si>
  <si>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</si>
  <si>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</si>
  <si>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</si>
  <si>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</si>
  <si>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</si>
  <si>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</si>
  <si>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</si>
  <si>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</si>
  <si>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</si>
  <si>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</si>
  <si>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</si>
  <si>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</si>
  <si>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</si>
  <si>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</si>
  <si>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</si>
  <si>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</si>
  <si>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</si>
  <si>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</si>
  <si>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</si>
  <si>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</si>
  <si>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</si>
  <si>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</si>
  <si>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</si>
  <si>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</si>
  <si>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</si>
  <si>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</si>
  <si>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</si>
  <si>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</si>
  <si>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</si>
  <si>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</si>
  <si>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</si>
  <si>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</si>
  <si>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</si>
  <si>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</si>
  <si>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</si>
  <si>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</si>
  <si>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</si>
  <si>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</si>
  <si>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</si>
  <si>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</si>
  <si>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</si>
  <si>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</si>
  <si>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</si>
  <si>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</si>
  <si>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</si>
  <si>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</si>
  <si>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</si>
  <si>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</si>
  <si>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</si>
  <si>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</si>
  <si>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</si>
  <si>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</si>
  <si>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</si>
  <si>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</si>
  <si>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</si>
  <si>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</si>
  <si>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</si>
  <si>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</si>
  <si>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</si>
  <si>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</si>
  <si>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</si>
  <si>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</si>
  <si>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</si>
  <si>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</si>
  <si>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</si>
  <si>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</si>
  <si>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</si>
  <si>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</si>
  <si>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</si>
  <si>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</si>
  <si>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</si>
  <si>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</si>
  <si>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</si>
  <si>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</si>
  <si>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</si>
  <si>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</si>
  <si>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</si>
  <si>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</si>
  <si>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</si>
  <si>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</si>
  <si>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</si>
  <si>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</si>
  <si>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</si>
  <si>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</si>
  <si>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</si>
  <si>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</si>
  <si>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</si>
  <si>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</si>
  <si>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</si>
  <si>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</si>
  <si>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</si>
  <si>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</si>
  <si>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</si>
  <si>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</si>
  <si>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</si>
  <si>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</si>
  <si>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</si>
  <si>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</si>
  <si>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</si>
  <si>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</si>
  <si>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</si>
  <si>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</si>
  <si>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</si>
  <si>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</si>
  <si>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</si>
  <si>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</si>
  <si>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</si>
  <si>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</si>
  <si>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</si>
  <si>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</si>
  <si>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</si>
  <si>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</si>
  <si>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</si>
  <si>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</si>
  <si>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</si>
  <si>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</si>
  <si>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</si>
  <si>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</si>
  <si>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</si>
  <si>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</si>
  <si>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</si>
  <si>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</si>
  <si>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</si>
  <si>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</si>
  <si>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</si>
  <si>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</si>
  <si>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</si>
  <si>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</si>
  <si>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</si>
  <si>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</si>
  <si>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</si>
  <si>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</si>
  <si>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</si>
  <si>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</si>
  <si>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</si>
  <si>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</si>
  <si>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</si>
  <si>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</si>
  <si>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</si>
  <si>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</si>
  <si>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</si>
  <si>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</si>
  <si>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</si>
  <si>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</si>
  <si>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</si>
  <si>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</si>
  <si>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</si>
  <si>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</si>
  <si>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</si>
  <si>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</si>
  <si>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</si>
  <si>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</si>
  <si>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</si>
  <si>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</si>
  <si>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</si>
  <si>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</si>
  <si>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</si>
  <si>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</si>
  <si>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</si>
  <si>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</si>
  <si>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</si>
  <si>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</si>
  <si>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</si>
  <si>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</si>
  <si>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</si>
  <si>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</si>
  <si>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</si>
  <si>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</si>
  <si>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</si>
  <si>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</si>
  <si>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</si>
  <si>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</si>
  <si>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</si>
  <si>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</si>
  <si>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</si>
  <si>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</si>
  <si>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</si>
  <si>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</si>
  <si>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</si>
  <si>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</si>
  <si>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</si>
  <si>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</si>
  <si>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</si>
  <si>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</si>
  <si>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</si>
  <si>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</si>
  <si>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</si>
  <si>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</si>
  <si>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</si>
  <si>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</si>
  <si>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</si>
  <si>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</si>
  <si>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</si>
  <si>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</si>
  <si>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</si>
  <si>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</si>
  <si>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</si>
  <si>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</si>
  <si>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</si>
  <si>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</si>
  <si>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</si>
  <si>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</si>
  <si>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</si>
  <si>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</si>
  <si>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</si>
  <si>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</si>
  <si>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</si>
  <si>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</si>
  <si>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</si>
  <si>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</si>
  <si>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</si>
  <si>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</si>
  <si>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</si>
  <si>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</si>
  <si>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</si>
  <si>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</si>
  <si>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</si>
  <si>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</si>
  <si>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</si>
  <si>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</si>
  <si>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</si>
  <si>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</si>
  <si>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</si>
  <si>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</si>
  <si>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</si>
  <si>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</si>
  <si>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</si>
  <si>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</si>
  <si>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</si>
  <si>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</si>
  <si>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</si>
  <si>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</si>
  <si>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</si>
  <si>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</si>
  <si>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</si>
  <si>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</si>
  <si>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</si>
  <si>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</si>
  <si>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</si>
  <si>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</si>
  <si>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</si>
  <si>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</si>
  <si>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</si>
  <si>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</si>
  <si>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</si>
  <si>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</si>
  <si>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</si>
  <si>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</si>
  <si>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</si>
  <si>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</si>
  <si>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</si>
  <si>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</si>
  <si>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</si>
  <si>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</si>
  <si>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</si>
  <si>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</si>
  <si>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</si>
  <si>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</si>
  <si>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</si>
  <si>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</si>
  <si>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</si>
  <si>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</si>
  <si>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</si>
  <si>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</si>
  <si>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</si>
  <si>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</si>
  <si>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</si>
  <si>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</si>
  <si>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</si>
  <si>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</si>
  <si>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</si>
  <si>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</si>
  <si>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</si>
  <si>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</si>
  <si>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</si>
  <si>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</si>
  <si>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</si>
  <si>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</si>
  <si>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</si>
  <si>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</si>
  <si>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</si>
  <si>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</si>
  <si>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</si>
  <si>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</si>
  <si>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</si>
  <si>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</si>
  <si>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</si>
  <si>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</si>
  <si>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</si>
  <si>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</si>
  <si>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</si>
  <si>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</si>
  <si>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</si>
  <si>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</si>
  <si>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</si>
  <si>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</si>
  <si>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</si>
  <si>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</si>
  <si>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</si>
  <si>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</si>
  <si>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</si>
  <si>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</si>
  <si>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</si>
  <si>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</si>
  <si>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</si>
  <si>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</si>
  <si>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</si>
  <si>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</si>
  <si>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</si>
  <si>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</si>
  <si>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</si>
  <si>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</si>
  <si>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</si>
  <si>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</si>
  <si>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</si>
  <si>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</si>
  <si>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</si>
  <si>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</si>
  <si>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</si>
  <si>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</si>
  <si>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</si>
  <si>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</si>
  <si>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</si>
  <si>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</si>
  <si>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</si>
  <si>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</si>
  <si>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</si>
  <si>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</si>
  <si>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</si>
  <si>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</si>
  <si>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</si>
  <si>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</si>
  <si>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</si>
  <si>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</si>
  <si>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</si>
  <si>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</si>
  <si>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</si>
  <si>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</si>
  <si>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</si>
  <si>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</si>
  <si>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</si>
  <si>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</si>
  <si>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</si>
  <si>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</si>
  <si>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</si>
  <si>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</si>
  <si>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</si>
  <si>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</si>
  <si>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</si>
  <si>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</si>
  <si>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</si>
  <si>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</si>
  <si>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</si>
  <si>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</si>
  <si>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</si>
  <si>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</si>
  <si>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</si>
  <si>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</si>
  <si>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</si>
  <si>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</si>
  <si>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</si>
  <si>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</si>
  <si>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</si>
  <si>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</si>
  <si>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</si>
  <si>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</si>
  <si>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</si>
  <si>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</si>
  <si>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</si>
  <si>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</si>
  <si>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</si>
  <si>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</si>
  <si>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</si>
  <si>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</si>
  <si>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</si>
  <si>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</si>
  <si>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</si>
  <si>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</si>
  <si>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</si>
  <si>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</si>
  <si>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</si>
  <si>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</si>
  <si>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</si>
  <si>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</si>
  <si>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</si>
  <si>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</si>
  <si>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</si>
  <si>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</si>
  <si>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</si>
  <si>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</si>
  <si>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</si>
  <si>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</si>
  <si>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</si>
  <si>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</si>
  <si>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</si>
  <si>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</si>
  <si>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</si>
  <si>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</si>
  <si>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</si>
  <si>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</si>
  <si>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</si>
  <si>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</si>
  <si>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</si>
  <si>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</si>
  <si>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</si>
  <si>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</si>
  <si>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</si>
  <si>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</si>
  <si>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</si>
  <si>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</si>
  <si>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</si>
  <si>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</si>
  <si>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</si>
  <si>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</si>
  <si>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</si>
  <si>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</si>
  <si>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</si>
  <si>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</si>
  <si>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</si>
  <si>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</si>
  <si>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</si>
  <si>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</si>
  <si>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</si>
  <si>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</si>
  <si>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</si>
  <si>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</si>
  <si>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</si>
  <si>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</si>
  <si>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</si>
  <si>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</si>
  <si>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</si>
  <si>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</si>
  <si>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</si>
  <si>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</si>
  <si>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</si>
  <si>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</si>
  <si>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</si>
  <si>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</si>
  <si>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</si>
  <si>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</si>
  <si>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</si>
  <si>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</si>
  <si>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</si>
  <si>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</si>
  <si>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</si>
  <si>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</si>
  <si>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</si>
  <si>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</si>
  <si>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</si>
  <si>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</si>
  <si>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</si>
  <si>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</si>
  <si>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</si>
  <si>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</si>
  <si>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</si>
  <si>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</si>
  <si>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</si>
  <si>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</si>
  <si>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</si>
  <si>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</si>
  <si>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</si>
  <si>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</si>
  <si>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</si>
  <si>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</si>
  <si>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</si>
  <si>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</si>
  <si>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</si>
  <si>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</si>
  <si>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</si>
  <si>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</si>
  <si>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</si>
  <si>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</si>
  <si>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</si>
  <si>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</si>
  <si>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</si>
  <si>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</si>
  <si>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</si>
  <si>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</si>
  <si>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</si>
  <si>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</si>
  <si>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</si>
  <si>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</si>
  <si>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</si>
  <si>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</si>
  <si>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</si>
  <si>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</si>
  <si>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</si>
  <si>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</si>
  <si>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</si>
  <si>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</si>
  <si>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</si>
  <si>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</si>
  <si>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</si>
  <si>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</si>
  <si>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</si>
  <si>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</si>
  <si>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</si>
  <si>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</si>
  <si>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</si>
  <si>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</si>
  <si>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</si>
  <si>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</si>
  <si>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</si>
  <si>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</si>
  <si>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</si>
  <si>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</si>
  <si>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</si>
  <si>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</si>
  <si>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</si>
  <si>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</si>
  <si>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</si>
  <si>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</si>
  <si>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</si>
  <si>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</si>
  <si>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</si>
  <si>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</si>
  <si>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</si>
  <si>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</si>
  <si>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</si>
  <si>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</si>
  <si>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</si>
  <si>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</si>
  <si>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</si>
  <si>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</si>
  <si>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</si>
  <si>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</si>
  <si>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</si>
  <si>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</si>
  <si>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</si>
  <si>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</si>
  <si>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</si>
  <si>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</si>
  <si>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</si>
  <si>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</si>
  <si>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</si>
  <si>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</si>
  <si>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</si>
  <si>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</si>
  <si>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</si>
  <si>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</si>
  <si>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</si>
  <si>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</si>
  <si>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</si>
  <si>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</si>
  <si>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</si>
  <si>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</si>
  <si>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</si>
  <si>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</si>
  <si>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</si>
  <si>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</si>
  <si>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</si>
  <si>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</si>
  <si>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</si>
  <si>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</si>
  <si>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</si>
  <si>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</si>
  <si>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</si>
  <si>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</si>
  <si>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</si>
  <si>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</si>
  <si>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</si>
  <si>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</si>
  <si>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</si>
  <si>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</si>
  <si>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</si>
  <si>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</si>
  <si>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</si>
  <si>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</si>
  <si>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</si>
  <si>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</si>
  <si>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</si>
  <si>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</si>
  <si>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</si>
  <si>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</si>
  <si>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</si>
  <si>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</si>
  <si>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</si>
  <si>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</si>
  <si>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</si>
  <si>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</si>
  <si>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</si>
  <si>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</si>
  <si>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</si>
  <si>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</si>
  <si>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</si>
  <si>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</si>
  <si>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</si>
  <si>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</si>
  <si>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</si>
  <si>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</si>
  <si>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</si>
  <si>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</si>
  <si>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</si>
  <si>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</si>
  <si>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</si>
  <si>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</si>
  <si>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</si>
  <si>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</si>
  <si>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</si>
  <si>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</si>
  <si>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</si>
  <si>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</si>
  <si>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</si>
  <si>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</si>
  <si>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</si>
  <si>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</si>
  <si>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</si>
  <si>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</si>
  <si>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</si>
  <si>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</si>
  <si>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</si>
  <si>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</si>
  <si>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</si>
  <si>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</si>
  <si>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</si>
  <si>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</si>
  <si>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</si>
  <si>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</si>
  <si>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</si>
  <si>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</si>
  <si>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</si>
  <si>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</si>
  <si>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</si>
  <si>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</si>
  <si>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</si>
  <si>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</si>
  <si>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</si>
  <si>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</si>
  <si>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</si>
  <si>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</si>
  <si>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</si>
  <si>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</si>
  <si>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</si>
  <si>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</si>
  <si>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</si>
  <si>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</si>
  <si>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</si>
  <si>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</si>
  <si>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</si>
  <si>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</si>
  <si>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</si>
  <si>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</si>
  <si>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</si>
  <si>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</si>
  <si>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</si>
  <si>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</si>
  <si>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</si>
  <si>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</si>
  <si>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</si>
  <si>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</si>
  <si>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</si>
  <si>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</si>
  <si>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</si>
  <si>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</si>
  <si>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</si>
  <si>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</si>
  <si>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</si>
  <si>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</si>
  <si>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</si>
  <si>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</si>
  <si>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</si>
  <si>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</si>
  <si>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</si>
  <si>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</si>
  <si>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</si>
  <si>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</si>
  <si>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</si>
  <si>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</si>
  <si>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</si>
  <si>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</si>
  <si>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</si>
  <si>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</si>
  <si>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</si>
  <si>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</si>
  <si>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</si>
  <si>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</si>
  <si>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</si>
  <si>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</si>
  <si>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</si>
  <si>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</si>
  <si>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</si>
  <si>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</si>
  <si>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</si>
  <si>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</si>
  <si>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</si>
  <si>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</si>
  <si>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</si>
  <si>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</si>
  <si>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</si>
  <si>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</si>
  <si>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</si>
  <si>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</si>
  <si>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</si>
  <si>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</si>
  <si>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</si>
  <si>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</si>
  <si>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</si>
  <si>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</si>
  <si>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</si>
  <si>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</si>
  <si>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</si>
  <si>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</si>
  <si>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</si>
  <si>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</si>
  <si>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</si>
  <si>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</si>
  <si>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</si>
  <si>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</si>
  <si>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</si>
  <si>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</si>
  <si>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</si>
  <si>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</si>
  <si>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</si>
  <si>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</si>
  <si>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</si>
  <si>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</si>
  <si>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</si>
  <si>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</si>
  <si>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</si>
  <si>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</si>
  <si>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</si>
  <si>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</si>
  <si>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</si>
  <si>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</si>
  <si>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</si>
  <si>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</si>
  <si>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</si>
  <si>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</si>
  <si>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</si>
  <si>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</si>
  <si>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</si>
  <si>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</si>
  <si>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</si>
  <si>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</si>
  <si>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</si>
  <si>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</si>
  <si>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</si>
  <si>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</si>
  <si>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</si>
  <si>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</si>
  <si>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</si>
  <si>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</si>
  <si>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</si>
  <si>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</si>
  <si>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</si>
  <si>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</si>
  <si>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</si>
  <si>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</si>
  <si>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</si>
  <si>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</si>
  <si>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</si>
  <si>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</si>
  <si>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</si>
  <si>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</si>
  <si>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</si>
  <si>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</si>
  <si>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</si>
  <si>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</si>
  <si>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</si>
  <si>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</si>
  <si>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</si>
  <si>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</si>
  <si>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</si>
  <si>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</si>
  <si>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</si>
  <si>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</si>
  <si>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</si>
  <si>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</si>
  <si>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</si>
  <si>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</si>
  <si>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</si>
  <si>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</si>
  <si>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</si>
  <si>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</si>
  <si>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</si>
  <si>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</si>
  <si>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</si>
  <si>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</si>
  <si>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</si>
  <si>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</si>
  <si>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</si>
  <si>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</si>
  <si>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</si>
  <si>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</si>
  <si>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</si>
  <si>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</si>
  <si>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</si>
  <si>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</si>
  <si>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</si>
  <si>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</si>
  <si>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</si>
  <si>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</si>
  <si>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</si>
  <si>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</si>
  <si>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</si>
  <si>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</si>
  <si>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</si>
  <si>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</si>
  <si>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</si>
  <si>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</si>
  <si>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</si>
  <si>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</si>
  <si>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</si>
  <si>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</si>
  <si>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</si>
  <si>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</si>
  <si>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</si>
  <si>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</si>
  <si>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</si>
  <si>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</si>
  <si>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</si>
  <si>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</si>
  <si>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</si>
  <si>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</si>
  <si>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</si>
  <si>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</si>
  <si>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</si>
  <si>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</si>
  <si>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</si>
  <si>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</si>
  <si>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</si>
  <si>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</si>
  <si>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</si>
  <si>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</si>
  <si>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</si>
  <si>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</si>
  <si>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</si>
  <si>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</si>
  <si>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</si>
  <si>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</si>
  <si>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</si>
  <si>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</si>
  <si>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</si>
  <si>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</si>
  <si>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</si>
  <si>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</si>
  <si>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</si>
  <si>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</si>
  <si>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</si>
  <si>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</si>
  <si>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</si>
  <si>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</si>
  <si>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</si>
  <si>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</si>
  <si>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</si>
  <si>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</si>
  <si>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</si>
  <si>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</si>
  <si>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</si>
  <si>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</si>
  <si>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</si>
  <si>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</si>
  <si>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</si>
  <si>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</si>
  <si>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</si>
  <si>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</si>
  <si>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</si>
  <si>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</si>
  <si>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</si>
  <si>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</si>
  <si>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</si>
  <si>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</si>
  <si>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</si>
  <si>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</si>
  <si>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</si>
  <si>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</si>
  <si>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</si>
  <si>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</si>
  <si>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</si>
  <si>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</si>
  <si>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</si>
  <si>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</si>
  <si>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</si>
  <si>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</si>
  <si>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</si>
  <si>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</si>
  <si>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</si>
  <si>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</si>
  <si>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</si>
  <si>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</si>
  <si>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</si>
  <si>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</si>
  <si>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</si>
  <si>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</si>
  <si>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</si>
  <si>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</si>
  <si>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</si>
  <si>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</si>
  <si>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</si>
  <si>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</si>
  <si>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</si>
  <si>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</si>
  <si>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</si>
  <si>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</si>
  <si>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</si>
  <si>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</si>
  <si>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</si>
  <si>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</si>
  <si>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</si>
  <si>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</si>
  <si>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</si>
  <si>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</si>
  <si>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</si>
  <si>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</si>
  <si>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</si>
  <si>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</si>
  <si>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</si>
  <si>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</si>
  <si>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</si>
  <si>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</si>
  <si>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</si>
  <si>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</si>
  <si>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</si>
  <si>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</si>
  <si>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</si>
  <si>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</si>
  <si>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</si>
  <si>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</si>
  <si>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</si>
  <si>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</si>
  <si>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</si>
  <si>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</si>
  <si>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</si>
  <si>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</si>
  <si>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</si>
  <si>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</si>
  <si>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</si>
  <si>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</si>
  <si>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</si>
  <si>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</si>
  <si>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</si>
  <si>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</si>
  <si>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</si>
  <si>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</si>
  <si>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</si>
  <si>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</si>
  <si>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</si>
  <si>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</si>
  <si>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</si>
  <si>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</si>
  <si>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</si>
  <si>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</si>
  <si>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</si>
  <si>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</si>
  <si>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</si>
  <si>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</si>
  <si>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</si>
  <si>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</si>
  <si>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</si>
  <si>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</si>
  <si>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</si>
  <si>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</si>
  <si>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</si>
  <si>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</si>
  <si>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</si>
  <si>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</si>
  <si>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</si>
  <si>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</si>
  <si>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</si>
  <si>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</si>
  <si>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</si>
  <si>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</si>
  <si>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</si>
  <si>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</si>
  <si>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</si>
  <si>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</si>
  <si>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</si>
  <si>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</si>
  <si>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</si>
  <si>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</si>
  <si>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</si>
  <si>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</si>
  <si>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</si>
  <si>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</si>
  <si>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</si>
  <si>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</si>
  <si>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</si>
  <si>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</si>
  <si>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</si>
  <si>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</si>
  <si>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</si>
  <si>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</si>
  <si>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</si>
  <si>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</si>
  <si>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</si>
  <si>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</si>
  <si>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</si>
  <si>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</si>
  <si>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</si>
  <si>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</si>
  <si>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</si>
  <si>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</si>
  <si>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</si>
  <si>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</si>
  <si>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</si>
  <si>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</si>
  <si>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</si>
  <si>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</si>
  <si>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</si>
  <si>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</si>
  <si>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</si>
  <si>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</si>
  <si>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</si>
  <si>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</si>
  <si>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</si>
  <si>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</si>
  <si>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</si>
  <si>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</si>
  <si>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</si>
  <si>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</si>
  <si>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</si>
  <si>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</si>
  <si>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</si>
  <si>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</si>
  <si>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</si>
  <si>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</si>
  <si>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</si>
  <si>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</si>
  <si>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</si>
  <si>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</si>
  <si>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</si>
  <si>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</si>
  <si>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</si>
  <si>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</si>
  <si>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</si>
  <si>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</si>
  <si>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</si>
  <si>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</si>
  <si>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</si>
  <si>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</si>
  <si>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</si>
  <si>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</si>
  <si>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</si>
  <si>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</si>
  <si>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</si>
  <si>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</si>
  <si>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</si>
  <si>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</si>
  <si>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</si>
  <si>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</si>
  <si>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</si>
  <si>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</si>
  <si>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</si>
  <si>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</si>
  <si>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</si>
  <si>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</si>
  <si>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</si>
  <si>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</si>
  <si>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</si>
  <si>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</si>
  <si>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</si>
  <si>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</si>
  <si>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</si>
  <si>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</si>
  <si>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</si>
  <si>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</si>
  <si>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</si>
  <si>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</si>
  <si>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</si>
  <si>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</si>
  <si>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</si>
  <si>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</si>
  <si>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</si>
  <si>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</si>
  <si>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</si>
  <si>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</si>
  <si>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</si>
  <si>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</si>
  <si>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</si>
  <si>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</si>
  <si>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</si>
  <si>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</si>
  <si>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</si>
  <si>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</si>
  <si>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</si>
  <si>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</si>
  <si>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</si>
  <si>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</si>
  <si>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</si>
  <si>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</si>
  <si>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</si>
  <si>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</si>
  <si>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</si>
  <si>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</si>
  <si>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</si>
  <si>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</si>
  <si>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</si>
  <si>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</si>
  <si>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</si>
  <si>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</si>
  <si>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</si>
  <si>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</si>
  <si>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</si>
  <si>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</si>
  <si>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</si>
  <si>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</si>
  <si>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</si>
  <si>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</si>
  <si>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</si>
  <si>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</si>
  <si>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</si>
  <si>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</si>
  <si>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</si>
  <si>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</si>
  <si>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</si>
  <si>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</si>
  <si>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</si>
  <si>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</si>
  <si>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</si>
  <si>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</si>
  <si>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</si>
  <si>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</si>
  <si>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</si>
  <si>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</si>
  <si>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</si>
  <si>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</si>
  <si>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</si>
  <si>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</si>
  <si>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</si>
  <si>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</si>
  <si>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</si>
  <si>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</si>
  <si>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</si>
  <si>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</si>
  <si>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</si>
  <si>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</si>
  <si>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</si>
  <si>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</si>
  <si>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</si>
  <si>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</si>
  <si>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</si>
  <si>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</si>
  <si>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</si>
  <si>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</si>
  <si>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</si>
  <si>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</si>
  <si>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</si>
  <si>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</si>
  <si>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</si>
  <si>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</si>
  <si>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</si>
  <si>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</si>
  <si>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</si>
  <si>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</si>
  <si>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</si>
  <si>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</si>
  <si>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</si>
  <si>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</si>
  <si>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</si>
  <si>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</si>
  <si>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</si>
  <si>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</si>
  <si>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</si>
  <si>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</si>
  <si>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</si>
  <si>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</si>
  <si>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</si>
  <si>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</si>
  <si>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</si>
  <si>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</si>
  <si>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</si>
  <si>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</si>
  <si>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</si>
  <si>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</si>
  <si>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</si>
  <si>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</si>
  <si>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</si>
  <si>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</si>
  <si>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</si>
  <si>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</si>
  <si>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</si>
  <si>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</si>
  <si>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</si>
  <si>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</si>
  <si>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</si>
  <si>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</si>
  <si>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</si>
  <si>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</si>
  <si>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</si>
  <si>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</si>
  <si>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</si>
  <si>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</si>
  <si>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</si>
  <si>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</si>
  <si>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</si>
  <si>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</si>
  <si>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</si>
  <si>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</si>
  <si>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</si>
  <si>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</si>
  <si>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</si>
  <si>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</si>
  <si>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</si>
  <si>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</si>
  <si>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</si>
  <si>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</si>
  <si>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</si>
  <si>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</si>
  <si>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</si>
  <si>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</si>
  <si>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</si>
  <si>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</si>
  <si>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</si>
  <si>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</si>
  <si>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</si>
  <si>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</si>
  <si>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</si>
  <si>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</si>
  <si>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</si>
  <si>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</si>
  <si>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</si>
  <si>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</si>
  <si>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</si>
  <si>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</si>
  <si>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</si>
  <si>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</si>
  <si>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</si>
  <si>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</si>
  <si>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</si>
  <si>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</si>
  <si>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</si>
  <si>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</si>
  <si>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</si>
  <si>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</si>
  <si>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</si>
  <si>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</si>
  <si>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</si>
  <si>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</si>
  <si>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</si>
  <si>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</si>
  <si>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</si>
  <si>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</si>
  <si>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</si>
  <si>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</si>
  <si>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</si>
  <si>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</si>
  <si>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</si>
  <si>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</si>
  <si>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</si>
  <si>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</si>
  <si>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</si>
  <si>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</si>
  <si>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</si>
  <si>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</si>
  <si>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</si>
  <si>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</si>
  <si>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</si>
  <si>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</si>
  <si>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</si>
  <si>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</si>
  <si>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</si>
  <si>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</si>
  <si>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</si>
  <si>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</si>
  <si>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</si>
  <si>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</si>
  <si>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</si>
  <si>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</si>
  <si>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</si>
  <si>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</si>
  <si>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</si>
  <si>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</si>
  <si>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</si>
  <si>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</si>
  <si>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</si>
  <si>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</si>
  <si>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</si>
  <si>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</si>
  <si>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</si>
  <si>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</si>
  <si>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</si>
  <si>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</si>
  <si>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</si>
  <si>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</si>
  <si>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</si>
  <si>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</si>
  <si>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</si>
  <si>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</si>
  <si>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</si>
  <si>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</si>
  <si>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</si>
  <si>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</si>
  <si>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</si>
  <si>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</si>
  <si>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</si>
  <si>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</si>
  <si>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</si>
  <si>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</si>
  <si>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</si>
  <si>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</si>
  <si>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</si>
  <si>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</si>
  <si>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</si>
  <si>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</si>
  <si>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</si>
  <si>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</si>
  <si>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</si>
  <si>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</si>
  <si>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</si>
  <si>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</si>
  <si>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</si>
  <si>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</si>
  <si>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</si>
  <si>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</si>
  <si>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</si>
  <si>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</si>
  <si>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</si>
  <si>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</si>
  <si>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</si>
  <si>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</si>
  <si>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</si>
  <si>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</si>
  <si>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</si>
  <si>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</si>
  <si>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</si>
  <si>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</si>
  <si>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</si>
  <si>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</si>
  <si>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</si>
  <si>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</si>
  <si>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</si>
  <si>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</si>
  <si>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</si>
  <si>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</si>
  <si>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</si>
  <si>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</si>
  <si>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</si>
  <si>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</si>
  <si>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</si>
  <si>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</si>
  <si>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</si>
  <si>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</si>
  <si>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</si>
  <si>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</si>
  <si>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</si>
  <si>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</si>
  <si>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</si>
  <si>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</si>
  <si>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</si>
  <si>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</si>
  <si>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</si>
  <si>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</si>
  <si>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</si>
  <si>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</si>
  <si>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</si>
  <si>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</si>
  <si>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</si>
  <si>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</si>
  <si>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</si>
  <si>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</si>
  <si>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</si>
  <si>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</si>
  <si>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</si>
  <si>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</si>
  <si>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</si>
  <si>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</si>
  <si>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</si>
  <si>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</si>
  <si>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</si>
  <si>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</si>
  <si>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</si>
  <si>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</si>
  <si>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</si>
  <si>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</si>
  <si>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</si>
  <si>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</si>
  <si>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</si>
  <si>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</si>
  <si>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</si>
  <si>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</si>
  <si>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</si>
  <si>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</si>
  <si>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</si>
  <si>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</si>
  <si>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</si>
  <si>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</si>
  <si>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</si>
  <si>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</si>
  <si>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</si>
  <si>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</si>
  <si>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</si>
  <si>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</si>
  <si>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</si>
  <si>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</si>
  <si>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</si>
  <si>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</si>
  <si>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</si>
  <si>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</si>
  <si>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</si>
  <si>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</si>
  <si>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</si>
  <si>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</si>
  <si>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</si>
  <si>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</si>
  <si>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</si>
  <si>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</si>
  <si>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</si>
  <si>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</si>
  <si>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</si>
  <si>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</si>
  <si>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</si>
  <si>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</si>
  <si>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</si>
  <si>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</si>
  <si>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</si>
  <si>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</si>
  <si>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</si>
  <si>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</si>
  <si>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</si>
  <si>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</si>
  <si>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</si>
  <si>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</si>
  <si>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</si>
  <si>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</si>
  <si>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</si>
  <si>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</si>
  <si>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</si>
  <si>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</si>
  <si>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</si>
  <si>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</si>
  <si>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</si>
  <si>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</si>
  <si>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</si>
  <si>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</si>
  <si>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</si>
  <si>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</si>
  <si>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</si>
  <si>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</si>
  <si>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</si>
  <si>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</si>
  <si>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</si>
  <si>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</si>
  <si>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</si>
  <si>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</si>
  <si>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</si>
  <si>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</si>
  <si>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</si>
  <si>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</si>
  <si>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</si>
  <si>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</si>
  <si>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</si>
  <si>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</si>
  <si>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</si>
  <si>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</si>
  <si>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</si>
  <si>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</si>
  <si>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</si>
  <si>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</si>
  <si>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</si>
  <si>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</si>
  <si>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</si>
  <si>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</si>
  <si>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</si>
  <si>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</si>
  <si>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</si>
  <si>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</si>
  <si>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</si>
  <si>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</si>
  <si>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</si>
  <si>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</si>
  <si>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</si>
  <si>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</si>
  <si>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</si>
  <si>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</si>
  <si>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</si>
  <si>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</si>
  <si>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</si>
  <si>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</si>
  <si>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</si>
  <si>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</si>
  <si>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</si>
  <si>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</si>
  <si>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</si>
  <si>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</si>
  <si>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</si>
  <si>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</si>
  <si>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</si>
  <si>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</si>
  <si>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</si>
  <si>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</si>
  <si>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</si>
  <si>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</si>
  <si>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</si>
  <si>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</si>
  <si>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</si>
  <si>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</si>
  <si>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</si>
  <si>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</si>
  <si>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</si>
  <si>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</si>
  <si>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</si>
  <si>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</si>
  <si>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</si>
  <si>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</si>
  <si>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</si>
  <si>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</si>
  <si>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</si>
  <si>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</si>
  <si>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</si>
  <si>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</si>
  <si>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</si>
  <si>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</si>
  <si>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</si>
  <si>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</si>
  <si>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</si>
  <si>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</si>
  <si>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</si>
  <si>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</si>
  <si>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</si>
  <si>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</si>
  <si>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</si>
  <si>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</si>
  <si>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</si>
  <si>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</si>
  <si>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</si>
  <si>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</si>
  <si>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</si>
  <si>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</si>
  <si>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</si>
  <si>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</si>
  <si>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</si>
  <si>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</si>
  <si>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</si>
  <si>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</si>
  <si>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</si>
  <si>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</si>
  <si>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</si>
  <si>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</si>
  <si>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</si>
  <si>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</si>
  <si>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</si>
  <si>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</si>
  <si>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</si>
  <si>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</si>
  <si>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</si>
  <si>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</si>
  <si>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</si>
  <si>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</si>
  <si>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</si>
  <si>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</si>
  <si>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</si>
  <si>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</si>
  <si>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</si>
  <si>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</si>
  <si>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</si>
  <si>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</si>
  <si>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</si>
  <si>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</si>
  <si>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</si>
  <si>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</si>
  <si>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</si>
  <si>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</si>
  <si>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</si>
  <si>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</si>
  <si>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</si>
  <si>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</si>
  <si>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</si>
  <si>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</si>
  <si>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</si>
  <si>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</si>
  <si>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</si>
  <si>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</si>
  <si>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</si>
  <si>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</si>
  <si>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</si>
  <si>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</si>
  <si>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</si>
  <si>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</si>
  <si>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</si>
  <si>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</si>
  <si>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</si>
  <si>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</si>
  <si>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</si>
  <si>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</si>
  <si>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</si>
  <si>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</si>
  <si>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</si>
  <si>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</si>
  <si>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</si>
  <si>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</si>
  <si>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</si>
  <si>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</si>
  <si>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</si>
  <si>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</si>
  <si>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</si>
  <si>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</si>
  <si>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</si>
  <si>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</si>
  <si>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</si>
  <si>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</si>
  <si>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</si>
  <si>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</si>
  <si>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</si>
  <si>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</si>
  <si>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</si>
  <si>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</si>
  <si>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</si>
  <si>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</si>
  <si>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</si>
  <si>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</si>
  <si>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</si>
  <si>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</si>
  <si>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</si>
  <si>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</si>
  <si>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</si>
  <si>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</si>
  <si>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</si>
  <si>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</si>
  <si>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</si>
  <si>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</si>
  <si>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</si>
  <si>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</si>
  <si>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</si>
  <si>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</si>
  <si>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</si>
  <si>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</si>
  <si>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</si>
  <si>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</si>
  <si>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</si>
  <si>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</si>
  <si>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</si>
  <si>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</si>
  <si>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</si>
  <si>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</si>
  <si>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</si>
  <si>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</si>
  <si>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</si>
  <si>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</si>
  <si>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</si>
  <si>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</si>
  <si>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</si>
  <si>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</si>
  <si>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</si>
  <si>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</si>
  <si>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</si>
  <si>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</si>
  <si>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</si>
  <si>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</si>
  <si>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</si>
  <si>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</si>
  <si>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</si>
  <si>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</si>
  <si>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</si>
  <si>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</si>
  <si>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</si>
  <si>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</si>
  <si>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</si>
  <si>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</si>
  <si>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</si>
  <si>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</si>
  <si>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</si>
  <si>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</si>
  <si>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</si>
  <si>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</si>
  <si>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</si>
  <si>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</si>
  <si>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</si>
  <si>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</si>
  <si>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</si>
  <si>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</si>
  <si>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</si>
  <si>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</si>
  <si>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</si>
  <si>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</si>
  <si>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</si>
  <si>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</si>
  <si>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</si>
  <si>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</si>
  <si>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</si>
  <si>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</si>
  <si>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</si>
  <si>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</si>
  <si>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</si>
  <si>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</si>
  <si>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</si>
  <si>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</si>
  <si>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</si>
  <si>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</si>
  <si>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</si>
  <si>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</si>
  <si>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</si>
  <si>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</si>
  <si>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</si>
  <si>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</si>
  <si>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</si>
  <si>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</si>
  <si>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</si>
  <si>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</si>
  <si>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</si>
  <si>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</si>
  <si>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</si>
  <si>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</si>
  <si>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</si>
  <si>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</si>
  <si>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</si>
  <si>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</si>
  <si>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</si>
  <si>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</si>
  <si>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</si>
  <si>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</si>
  <si>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</si>
  <si>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</si>
  <si>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</si>
  <si>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</si>
  <si>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</si>
  <si>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</si>
  <si>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</si>
  <si>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</si>
  <si>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</si>
  <si>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</si>
  <si>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</si>
  <si>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</si>
  <si>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</si>
  <si>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</si>
  <si>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</si>
  <si>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</si>
  <si>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</si>
  <si>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</si>
  <si>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</si>
  <si>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</si>
  <si>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</si>
  <si>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</si>
  <si>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</si>
  <si>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</si>
  <si>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</si>
  <si>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</si>
  <si>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</si>
  <si>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</si>
  <si>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</si>
  <si>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</si>
  <si>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</si>
  <si>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</si>
  <si>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</si>
  <si>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</si>
  <si>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</si>
  <si>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</si>
  <si>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</si>
  <si>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</si>
  <si>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</si>
  <si>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</si>
  <si>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</si>
  <si>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</si>
  <si>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</si>
  <si>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</si>
  <si>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</si>
  <si>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</si>
  <si>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</si>
  <si>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</si>
  <si>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</si>
  <si>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</si>
  <si>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</si>
  <si>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</si>
  <si>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</si>
  <si>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</si>
  <si>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</si>
  <si>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</si>
  <si>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</si>
  <si>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</si>
  <si>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</si>
  <si>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</si>
  <si>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</si>
  <si>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</si>
  <si>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</si>
  <si>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</si>
  <si>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</si>
  <si>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</si>
  <si>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</si>
  <si>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</si>
  <si>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</si>
  <si>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</si>
  <si>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</si>
  <si>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</si>
  <si>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</si>
  <si>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</si>
  <si>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</si>
  <si>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</si>
  <si>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</si>
  <si>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</si>
  <si>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</si>
  <si>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</si>
  <si>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</si>
  <si>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</si>
  <si>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</si>
  <si>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</si>
  <si>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</si>
  <si>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</si>
  <si>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</si>
  <si>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</si>
  <si>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</si>
  <si>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</si>
  <si>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</si>
  <si>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</si>
  <si>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</si>
  <si>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</si>
  <si>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</si>
  <si>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</si>
  <si>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</si>
  <si>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</si>
  <si>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</si>
  <si>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</si>
  <si>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</si>
  <si>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</si>
  <si>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</si>
  <si>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</si>
  <si>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</si>
  <si>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</si>
  <si>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</si>
  <si>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</si>
  <si>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</si>
  <si>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</si>
  <si>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</si>
  <si>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</si>
  <si>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</si>
  <si>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</si>
  <si>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</si>
  <si>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</si>
  <si>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</si>
  <si>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</si>
  <si>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</si>
  <si>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</si>
  <si>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</si>
  <si>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</si>
  <si>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</si>
  <si>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</si>
  <si>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</si>
  <si>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</si>
  <si>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</si>
  <si>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</si>
  <si>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</si>
  <si>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</si>
  <si>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</si>
  <si>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</si>
  <si>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</si>
  <si>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</si>
  <si>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</si>
  <si>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</si>
  <si>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</si>
  <si>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</si>
  <si>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</si>
  <si>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</si>
  <si>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</si>
  <si>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</si>
  <si>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</si>
  <si>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</si>
  <si>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</si>
  <si>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</si>
  <si>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</si>
  <si>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</si>
  <si>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</si>
  <si>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</si>
  <si>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</si>
  <si>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</si>
  <si>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</si>
  <si>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</si>
  <si>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</si>
  <si>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</si>
  <si>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</si>
  <si>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</si>
  <si>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</si>
  <si>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</si>
  <si>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</si>
  <si>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</si>
  <si>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</si>
  <si>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</si>
  <si>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</si>
  <si>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</si>
  <si>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</si>
  <si>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</si>
  <si>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</si>
  <si>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</si>
  <si>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</si>
  <si>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</si>
  <si>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</si>
  <si>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</si>
  <si>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</si>
  <si>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</si>
  <si>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</si>
  <si>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</si>
  <si>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</si>
  <si>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</si>
  <si>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</si>
  <si>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</si>
  <si>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</si>
  <si>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</si>
  <si>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</si>
  <si>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</si>
  <si>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</si>
  <si>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</si>
  <si>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</si>
  <si>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</si>
  <si>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</si>
  <si>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</si>
  <si>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</si>
  <si>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</si>
  <si>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</si>
  <si>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</si>
  <si>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</si>
  <si>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</si>
  <si>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</si>
  <si>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</si>
  <si>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</si>
  <si>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</si>
  <si>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</si>
  <si>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</si>
  <si>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</si>
  <si>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</si>
  <si>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</si>
  <si>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</si>
  <si>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</si>
  <si>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</si>
  <si>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</si>
  <si>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</si>
  <si>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</si>
  <si>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</si>
  <si>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</si>
  <si>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</si>
  <si>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</si>
  <si>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</si>
  <si>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</si>
  <si>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</si>
  <si>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</si>
  <si>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</si>
  <si>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</si>
  <si>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</si>
  <si>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</si>
  <si>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</si>
  <si>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</si>
  <si>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</si>
  <si>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</si>
  <si>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</si>
  <si>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</si>
  <si>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</si>
  <si>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</si>
  <si>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</si>
  <si>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</si>
  <si>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</si>
  <si>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</si>
  <si>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</si>
  <si>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</si>
  <si>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</si>
  <si>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</si>
  <si>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</si>
  <si>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</si>
  <si>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</si>
  <si>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</si>
  <si>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</si>
  <si>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</si>
  <si>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</si>
  <si>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</si>
  <si>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</si>
  <si>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</si>
  <si>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</si>
  <si>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</si>
  <si>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</si>
  <si>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</si>
  <si>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</si>
  <si>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</si>
  <si>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</si>
  <si>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</si>
  <si>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</si>
  <si>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</si>
  <si>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</si>
  <si>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</si>
  <si>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</si>
  <si>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</si>
  <si>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</si>
  <si>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</si>
  <si>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</si>
  <si>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</si>
  <si>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</si>
  <si>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</si>
  <si>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</si>
  <si>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</si>
  <si>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</si>
  <si>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</si>
  <si>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</si>
  <si>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</si>
  <si>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</si>
  <si>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</si>
  <si>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</si>
  <si>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</si>
  <si>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</si>
  <si>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</si>
  <si>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</si>
  <si>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</si>
  <si>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</si>
  <si>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</si>
  <si>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</si>
  <si>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</si>
  <si>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</si>
  <si>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</si>
  <si>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</si>
  <si>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</si>
  <si>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</si>
  <si>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</si>
  <si>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</si>
  <si>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</si>
  <si>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</si>
  <si>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</si>
  <si>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</si>
  <si>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</si>
  <si>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</si>
  <si>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</si>
  <si>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</si>
  <si>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</si>
  <si>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</si>
  <si>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</si>
  <si>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</si>
  <si>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</si>
  <si>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</si>
  <si>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</si>
  <si>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</si>
  <si>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</si>
  <si>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</si>
  <si>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</si>
  <si>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</si>
  <si>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</si>
  <si>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</si>
  <si>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</si>
  <si>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</si>
  <si>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</si>
  <si>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</si>
  <si>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</si>
  <si>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</si>
  <si>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</si>
  <si>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</si>
  <si>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</si>
  <si>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</si>
  <si>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</si>
  <si>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</si>
  <si>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</si>
  <si>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</si>
  <si>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</si>
  <si>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</si>
  <si>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</si>
  <si>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</si>
  <si>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</si>
  <si>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</si>
  <si>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</si>
  <si>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</si>
  <si>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</si>
  <si>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</si>
  <si>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</si>
  <si>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</si>
  <si>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</si>
  <si>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</si>
  <si>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</si>
  <si>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</si>
  <si>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</si>
  <si>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</si>
  <si>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</si>
  <si>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</si>
  <si>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</si>
  <si>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</si>
  <si>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</si>
  <si>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</si>
  <si>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</si>
  <si>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</si>
  <si>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</si>
  <si>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</si>
  <si>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</si>
  <si>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</si>
  <si>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</si>
  <si>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</si>
  <si>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</si>
  <si>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</si>
  <si>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</si>
  <si>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</si>
  <si>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</si>
  <si>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</si>
  <si>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</si>
  <si>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</si>
  <si>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</si>
  <si>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</si>
  <si>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</si>
  <si>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</si>
  <si>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</si>
  <si>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</si>
  <si>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</si>
  <si>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</si>
  <si>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</si>
  <si>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</si>
  <si>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</si>
  <si>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</si>
  <si>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</si>
  <si>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</si>
  <si>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</si>
  <si>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</si>
  <si>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</si>
  <si>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</si>
  <si>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</si>
  <si>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</si>
  <si>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</si>
  <si>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</si>
  <si>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</si>
  <si>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</si>
  <si>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</si>
  <si>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</si>
  <si>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</si>
  <si>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</si>
  <si>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</si>
  <si>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</si>
  <si>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</si>
  <si>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</si>
  <si>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</si>
  <si>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</si>
  <si>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</si>
  <si>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</si>
  <si>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</si>
  <si>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</si>
  <si>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</si>
  <si>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</si>
  <si>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</si>
  <si>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</si>
  <si>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</si>
  <si>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</si>
  <si>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</si>
  <si>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</si>
  <si>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</si>
  <si>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</si>
  <si>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</si>
  <si>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</si>
  <si>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</si>
  <si>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</si>
  <si>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</si>
  <si>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</si>
  <si>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</si>
  <si>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</si>
  <si>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</si>
  <si>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</si>
  <si>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</si>
  <si>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</si>
  <si>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</si>
  <si>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</si>
  <si>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</si>
  <si>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</si>
  <si>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</si>
  <si>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</si>
  <si>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</si>
  <si>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</si>
  <si>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</si>
  <si>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</si>
  <si>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</si>
  <si>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</si>
  <si>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</si>
  <si>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</si>
  <si>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</si>
  <si>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</si>
  <si>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</si>
  <si>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</si>
  <si>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</si>
  <si>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</si>
  <si>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</si>
  <si>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</si>
  <si>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</si>
  <si>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</si>
  <si>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</si>
  <si>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</si>
  <si>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</si>
  <si>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</si>
  <si>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</si>
  <si>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</si>
  <si>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</si>
  <si>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</si>
  <si>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</si>
  <si>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</si>
  <si>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</si>
  <si>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</si>
  <si>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</si>
  <si>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</si>
  <si>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</si>
  <si>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</si>
  <si>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</si>
  <si>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</si>
  <si>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</si>
  <si>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</si>
  <si>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</si>
  <si>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</si>
  <si>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</si>
  <si>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</si>
  <si>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</si>
  <si>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</si>
  <si>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</si>
  <si>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</si>
  <si>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</si>
  <si>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</si>
  <si>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</si>
  <si>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</si>
  <si>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</si>
  <si>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</si>
  <si>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</si>
  <si>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</si>
  <si>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</si>
  <si>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</si>
  <si>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</si>
  <si>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</si>
  <si>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</si>
  <si>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</si>
  <si>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</si>
  <si>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</si>
  <si>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</si>
  <si>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</si>
  <si>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</si>
  <si>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</si>
  <si>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</si>
  <si>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</si>
  <si>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</si>
  <si>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</si>
  <si>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</si>
  <si>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</si>
  <si>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</si>
  <si>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</si>
  <si>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</si>
  <si>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</si>
  <si>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</si>
  <si>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</si>
  <si>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</si>
  <si>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</si>
  <si>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</si>
  <si>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</si>
  <si>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</si>
  <si>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</si>
  <si>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</si>
  <si>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</si>
  <si>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</si>
  <si>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</si>
  <si>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</si>
  <si>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</si>
  <si>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</si>
  <si>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</si>
  <si>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</si>
  <si>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</si>
  <si>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</si>
  <si>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</si>
  <si>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</si>
  <si>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</si>
  <si>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</si>
  <si>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</si>
  <si>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</si>
  <si>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</si>
  <si>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</si>
  <si>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</si>
  <si>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</si>
  <si>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</si>
  <si>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</si>
  <si>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</si>
  <si>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</si>
  <si>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</si>
  <si>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</si>
  <si>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</si>
  <si>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</si>
  <si>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</si>
  <si>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</si>
  <si>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</si>
  <si>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</si>
  <si>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</si>
  <si>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</si>
  <si>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</si>
  <si>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</si>
  <si>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</si>
  <si>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</si>
  <si>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</si>
  <si>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</si>
  <si>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</si>
  <si>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</si>
  <si>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</si>
  <si>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</si>
  <si>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</si>
  <si>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</si>
  <si>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</si>
  <si>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</si>
  <si>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</si>
  <si>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</si>
  <si>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</si>
  <si>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</si>
  <si>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</si>
  <si>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</si>
  <si>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</si>
  <si>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</si>
  <si>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</si>
  <si>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</si>
  <si>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</si>
  <si>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</si>
  <si>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</si>
  <si>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</si>
  <si>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</si>
  <si>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</si>
  <si>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</si>
  <si>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</si>
  <si>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</si>
  <si>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</si>
  <si>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</si>
  <si>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</si>
  <si>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</si>
  <si>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</si>
  <si>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</si>
  <si>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</si>
  <si>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</si>
  <si>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</si>
  <si>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</si>
  <si>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</si>
  <si>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</si>
  <si>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</si>
  <si>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</si>
  <si>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</si>
  <si>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</si>
  <si>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</si>
  <si>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</si>
  <si>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</si>
  <si>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</si>
  <si>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</si>
  <si>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</si>
  <si>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</si>
  <si>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</si>
  <si>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</si>
  <si>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</si>
  <si>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</si>
  <si>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</si>
  <si>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</si>
  <si>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</si>
  <si>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</si>
  <si>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</si>
  <si>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</si>
  <si>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</si>
  <si>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</si>
  <si>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</si>
  <si>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</si>
  <si>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</si>
  <si>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</si>
  <si>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</si>
  <si>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</si>
  <si>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</si>
  <si>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</si>
  <si>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</si>
  <si>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</si>
  <si>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</si>
  <si>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</si>
  <si>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</si>
  <si>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</si>
  <si>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</si>
  <si>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</si>
  <si>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</si>
  <si>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</si>
  <si>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</si>
  <si>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</si>
  <si>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</si>
  <si>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</si>
  <si>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</si>
  <si>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</si>
  <si>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</si>
  <si>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</si>
  <si>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</si>
  <si>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</si>
  <si>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</si>
  <si>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</si>
  <si>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</si>
  <si>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</si>
  <si>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</si>
  <si>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</si>
  <si>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</si>
  <si>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</si>
  <si>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</si>
  <si>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</si>
  <si>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</si>
  <si>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</si>
  <si>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</si>
  <si>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</si>
  <si>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</si>
  <si>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</si>
  <si>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</si>
  <si>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</si>
  <si>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</si>
  <si>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</si>
  <si>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</si>
  <si>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</si>
  <si>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</si>
  <si>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</si>
  <si>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</si>
  <si>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</si>
  <si>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</si>
  <si>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</si>
  <si>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</si>
  <si>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</si>
  <si>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</si>
  <si>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</si>
  <si>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</si>
  <si>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</si>
  <si>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</si>
  <si>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</si>
  <si>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</si>
  <si>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</si>
  <si>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</si>
  <si>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</si>
  <si>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</si>
  <si>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</si>
  <si>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</si>
  <si>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</si>
  <si>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</si>
  <si>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</si>
  <si>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</si>
  <si>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</si>
  <si>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</si>
  <si>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</si>
  <si>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</si>
  <si>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</si>
  <si>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</si>
  <si>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</si>
  <si>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</si>
  <si>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</si>
  <si>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</si>
  <si>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</si>
  <si>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</si>
  <si>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</si>
  <si>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</si>
  <si>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</si>
  <si>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</si>
  <si>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</si>
  <si>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</si>
  <si>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</si>
  <si>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</si>
  <si>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</si>
  <si>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</si>
  <si>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</si>
  <si>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</si>
  <si>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</si>
  <si>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</si>
  <si>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</si>
  <si>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</si>
  <si>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</si>
  <si>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</si>
  <si>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</si>
  <si>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</si>
  <si>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</si>
  <si>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</si>
  <si>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</si>
  <si>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</si>
  <si>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</si>
  <si>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</si>
  <si>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</si>
  <si>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</si>
  <si>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</si>
  <si>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</si>
  <si>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</si>
  <si>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</si>
  <si>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</si>
  <si>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</si>
  <si>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</si>
  <si>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</si>
  <si>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</si>
  <si>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</si>
  <si>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</si>
  <si>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</si>
  <si>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</si>
  <si>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</si>
  <si>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</si>
  <si>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</si>
  <si>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</si>
  <si>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</si>
  <si>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</si>
  <si>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</si>
  <si>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</si>
  <si>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</si>
  <si>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</si>
  <si>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</si>
  <si>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</si>
  <si>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</si>
  <si>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</si>
  <si>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</si>
  <si>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</si>
  <si>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</si>
  <si>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</si>
  <si>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</si>
  <si>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</si>
  <si>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</si>
  <si>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</si>
  <si>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</si>
  <si>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</si>
  <si>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</si>
  <si>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</si>
  <si>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</si>
  <si>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</si>
  <si>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</si>
  <si>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</si>
  <si>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</si>
  <si>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</si>
  <si>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</si>
  <si>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</si>
  <si>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</si>
  <si>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</si>
  <si>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</si>
  <si>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</si>
  <si>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</si>
  <si>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</si>
  <si>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</si>
  <si>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</si>
  <si>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</si>
  <si>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</si>
  <si>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</si>
  <si>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</si>
  <si>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</si>
  <si>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</si>
  <si>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</si>
  <si>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</si>
  <si>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</si>
  <si>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</si>
  <si>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</si>
  <si>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</si>
  <si>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</si>
  <si>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</si>
  <si>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</si>
  <si>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</si>
  <si>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</si>
  <si>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</si>
  <si>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</si>
  <si>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</si>
  <si>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</si>
  <si>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</si>
  <si>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</si>
  <si>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</si>
  <si>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</si>
  <si>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</si>
  <si>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</si>
  <si>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</si>
  <si>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</si>
  <si>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</si>
  <si>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</si>
  <si>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</si>
  <si>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</si>
  <si>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</si>
  <si>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</si>
  <si>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</si>
  <si>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</si>
  <si>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</si>
  <si>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</si>
  <si>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</si>
  <si>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</si>
  <si>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</si>
  <si>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</si>
  <si>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</si>
  <si>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</si>
  <si>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</si>
  <si>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</si>
  <si>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</si>
  <si>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</si>
  <si>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</si>
  <si>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</si>
  <si>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</si>
  <si>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</si>
  <si>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</si>
  <si>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</si>
  <si>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</si>
  <si>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</si>
  <si>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</si>
  <si>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</si>
  <si>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</si>
  <si>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</si>
  <si>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</si>
  <si>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</si>
  <si>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</si>
  <si>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</si>
  <si>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</si>
  <si>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</si>
  <si>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</si>
  <si>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</si>
  <si>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</si>
  <si>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</si>
  <si>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</si>
  <si>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</si>
  <si>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</si>
  <si>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</si>
  <si>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</si>
  <si>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</si>
  <si>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</si>
  <si>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</si>
  <si>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</si>
  <si>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</si>
  <si>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</si>
  <si>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</si>
  <si>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</si>
  <si>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</si>
  <si>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</si>
  <si>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</si>
  <si>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</si>
  <si>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</si>
  <si>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</si>
  <si>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</si>
  <si>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</si>
  <si>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</si>
  <si>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</si>
  <si>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</si>
  <si>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</si>
  <si>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</si>
  <si>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</si>
  <si>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</si>
  <si>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</si>
  <si>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</si>
  <si>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</si>
  <si>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</si>
  <si>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</si>
  <si>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</si>
  <si>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</si>
  <si>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</si>
  <si>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</si>
  <si>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</si>
  <si>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</si>
  <si>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</si>
  <si>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</si>
  <si>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</si>
  <si>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</si>
  <si>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</si>
  <si>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</si>
  <si>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</si>
  <si>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</si>
  <si>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</si>
  <si>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</si>
  <si>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</si>
  <si>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</si>
  <si>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</si>
  <si>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</si>
  <si>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</si>
  <si>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</si>
  <si>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</si>
  <si>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</si>
  <si>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</si>
  <si>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</si>
  <si>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</si>
  <si>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</si>
  <si>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</si>
  <si>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</si>
  <si>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</si>
  <si>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</si>
  <si>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</si>
  <si>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</si>
  <si>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</si>
  <si>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</si>
  <si>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</si>
  <si>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</si>
  <si>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</si>
  <si>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</si>
  <si>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</si>
  <si>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</si>
  <si>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</si>
  <si>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</si>
  <si>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</si>
  <si>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</si>
  <si>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</si>
  <si>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</si>
  <si>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</si>
  <si>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</si>
  <si>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</si>
  <si>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</si>
  <si>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</si>
  <si>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</si>
  <si>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</si>
  <si>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</si>
  <si>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</si>
  <si>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</si>
  <si>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</si>
  <si>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</si>
  <si>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</si>
  <si>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</si>
  <si>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</si>
  <si>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</si>
  <si>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</si>
  <si>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</si>
  <si>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</si>
  <si>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</si>
  <si>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</si>
  <si>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</si>
  <si>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</si>
  <si>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</si>
  <si>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</si>
  <si>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</si>
  <si>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</si>
  <si>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</si>
  <si>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</si>
  <si>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</si>
  <si>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</si>
  <si>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</si>
  <si>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</si>
  <si>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</si>
  <si>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</si>
  <si>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</si>
  <si>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</si>
  <si>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</si>
  <si>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</si>
  <si>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</si>
  <si>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</si>
  <si>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</si>
  <si>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</si>
  <si>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</si>
  <si>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</si>
  <si>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</si>
  <si>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</si>
  <si>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</si>
  <si>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</si>
  <si>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</si>
  <si>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</si>
  <si>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</si>
  <si>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</si>
  <si>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</si>
  <si>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</si>
  <si>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</si>
  <si>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</si>
  <si>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</si>
  <si>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</si>
  <si>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</si>
  <si>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</si>
  <si>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</si>
  <si>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</si>
  <si>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</si>
  <si>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</si>
  <si>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</si>
  <si>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</si>
  <si>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</si>
  <si>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</si>
  <si>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</si>
  <si>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</si>
  <si>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</si>
  <si>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</si>
  <si>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</si>
  <si>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</si>
  <si>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</si>
  <si>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</si>
  <si>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</si>
  <si>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</si>
  <si>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</si>
  <si>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</si>
  <si>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</si>
  <si>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</si>
  <si>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</si>
  <si>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</si>
  <si>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</si>
  <si>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</si>
  <si>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</si>
  <si>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</si>
  <si>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</si>
  <si>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</si>
  <si>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</si>
  <si>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</si>
  <si>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</si>
  <si>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</si>
  <si>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</si>
  <si>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</si>
  <si>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</si>
  <si>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</si>
  <si>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</si>
  <si>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</si>
  <si>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</si>
  <si>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</si>
  <si>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</si>
  <si>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</si>
  <si>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</si>
  <si>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</si>
  <si>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</si>
  <si>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</si>
  <si>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</si>
  <si>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</si>
  <si>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</si>
  <si>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</si>
  <si>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</si>
  <si>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</si>
  <si>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</si>
  <si>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</si>
  <si>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</si>
  <si>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</si>
  <si>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</si>
  <si>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</si>
  <si>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</si>
  <si>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</si>
  <si>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</si>
  <si>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</si>
  <si>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</si>
  <si>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</si>
  <si>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</si>
  <si>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</si>
  <si>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</si>
  <si>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</si>
  <si>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</si>
  <si>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</si>
  <si>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</si>
  <si>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</si>
  <si>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</si>
  <si>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</si>
  <si>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</si>
  <si>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</si>
  <si>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</si>
  <si>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</si>
  <si>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</si>
  <si>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</si>
  <si>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</si>
  <si>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</si>
  <si>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</si>
  <si>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</si>
  <si>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</si>
  <si>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</si>
  <si>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</si>
  <si>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</si>
  <si>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</si>
  <si>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</si>
  <si>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</si>
  <si>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</si>
  <si>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</si>
  <si>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</si>
  <si>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</si>
  <si>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</si>
  <si>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</si>
  <si>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</si>
  <si>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</si>
  <si>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</si>
  <si>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</si>
  <si>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</si>
  <si>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</si>
  <si>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</si>
  <si>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</si>
  <si>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</si>
  <si>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</si>
  <si>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</si>
  <si>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</si>
  <si>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</si>
  <si>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</si>
  <si>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</si>
  <si>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</si>
  <si>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</si>
  <si>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</si>
  <si>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</si>
  <si>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</si>
  <si>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</si>
  <si>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</si>
  <si>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</si>
  <si>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</si>
  <si>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</si>
  <si>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</si>
  <si>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</si>
  <si>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</si>
  <si>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</si>
  <si>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</si>
  <si>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</si>
  <si>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</si>
  <si>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</si>
  <si>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</si>
  <si>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</si>
  <si>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</si>
  <si>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</si>
  <si>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</si>
  <si>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</si>
  <si>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</si>
  <si>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</si>
  <si>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</si>
  <si>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</si>
  <si>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</si>
  <si>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</si>
  <si>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</si>
  <si>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</si>
  <si>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</si>
  <si>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</si>
  <si>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</si>
  <si>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</si>
  <si>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</si>
  <si>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</si>
  <si>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</si>
  <si>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</si>
  <si>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</si>
  <si>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</si>
  <si>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</si>
  <si>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</si>
  <si>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</si>
  <si>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</si>
  <si>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</si>
  <si>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</si>
  <si>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</si>
  <si>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</si>
  <si>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</si>
  <si>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</si>
  <si>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</si>
  <si>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</si>
  <si>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</si>
  <si>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</si>
  <si>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</si>
  <si>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</si>
  <si>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</si>
  <si>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</si>
  <si>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</si>
  <si>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</si>
  <si>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</si>
  <si>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</si>
  <si>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</si>
  <si>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</si>
  <si>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</si>
  <si>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</si>
  <si>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</si>
  <si>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</si>
  <si>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</si>
  <si>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</si>
  <si>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</si>
  <si>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</si>
  <si>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</si>
  <si>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</si>
  <si>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</si>
  <si>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</si>
  <si>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</si>
  <si>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</si>
  <si>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</si>
  <si>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</si>
  <si>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</si>
  <si>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</si>
  <si>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</si>
  <si>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</si>
  <si>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</si>
  <si>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</si>
  <si>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</si>
  <si>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</si>
  <si>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</si>
  <si>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</si>
  <si>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</si>
  <si>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</si>
  <si>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</si>
  <si>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</si>
  <si>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</si>
  <si>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</si>
  <si>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</si>
  <si>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</si>
  <si>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</si>
  <si>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</si>
  <si>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</si>
  <si>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</si>
  <si>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</si>
  <si>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</si>
  <si>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</si>
  <si>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</si>
  <si>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</si>
  <si>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</si>
  <si>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</si>
  <si>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</si>
  <si>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</si>
  <si>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</si>
  <si>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</si>
  <si>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</si>
  <si>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</si>
  <si>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</si>
  <si>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</si>
  <si>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</si>
  <si>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</si>
  <si>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</si>
  <si>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</si>
  <si>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</si>
  <si>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</si>
  <si>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</si>
  <si>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</si>
  <si>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</si>
  <si>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</si>
  <si>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</si>
  <si>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</si>
  <si>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</si>
  <si>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</si>
  <si>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</si>
  <si>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</si>
  <si>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</si>
  <si>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</si>
  <si>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</si>
  <si>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</si>
  <si>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</si>
  <si>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</si>
  <si>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</si>
  <si>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</si>
  <si>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</si>
  <si>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</si>
  <si>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</si>
  <si>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</si>
  <si>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</si>
  <si>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</si>
  <si>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</si>
  <si>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</si>
  <si>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</si>
  <si>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</si>
  <si>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</si>
  <si>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</si>
  <si>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</si>
  <si>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</si>
  <si>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</si>
  <si>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</si>
  <si>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</si>
  <si>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</si>
  <si>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</si>
  <si>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</si>
  <si>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</si>
  <si>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</si>
  <si>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</si>
  <si>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</si>
  <si>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</si>
  <si>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</si>
  <si>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</si>
  <si>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</si>
  <si>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</si>
  <si>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</si>
  <si>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</si>
  <si>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</si>
  <si>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</si>
  <si>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</si>
  <si>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</si>
  <si>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</si>
  <si>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</si>
  <si>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</si>
  <si>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</si>
  <si>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</si>
  <si>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</si>
  <si>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</si>
  <si>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</si>
  <si>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</si>
  <si>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</si>
  <si>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</si>
  <si>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</si>
  <si>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</si>
  <si>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</si>
  <si>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</si>
  <si>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</si>
  <si>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</si>
  <si>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</si>
  <si>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</si>
  <si>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</si>
  <si>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</si>
  <si>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</si>
  <si>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</si>
  <si>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</si>
  <si>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</si>
  <si>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</si>
  <si>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</si>
  <si>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</si>
  <si>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</si>
  <si>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</si>
  <si>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</si>
  <si>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</si>
  <si>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</si>
  <si>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</si>
  <si>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</si>
  <si>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</si>
  <si>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</si>
  <si>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</si>
  <si>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</si>
  <si>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</si>
  <si>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</si>
  <si>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</si>
  <si>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</si>
  <si>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</si>
  <si>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</si>
  <si>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</si>
  <si>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</si>
  <si>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</si>
  <si>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</si>
  <si>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</si>
  <si>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</si>
  <si>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</si>
  <si>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</si>
  <si>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</si>
  <si>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</si>
  <si>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</si>
  <si>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</si>
  <si>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</si>
  <si>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</si>
  <si>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</si>
  <si>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</si>
  <si>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</si>
  <si>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</si>
  <si>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</si>
  <si>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</si>
  <si>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</si>
  <si>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</si>
  <si>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</si>
  <si>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</si>
  <si>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</si>
  <si>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</si>
  <si>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</si>
  <si>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</si>
  <si>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</si>
  <si>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</si>
  <si>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</si>
  <si>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</si>
  <si>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</si>
  <si>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</si>
  <si>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</si>
  <si>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</si>
  <si>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</si>
  <si>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</si>
  <si>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</si>
  <si>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</si>
  <si>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</si>
  <si>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</si>
  <si>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</si>
  <si>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</si>
  <si>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</si>
  <si>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</si>
  <si>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</si>
  <si>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</si>
  <si>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</si>
  <si>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</si>
  <si>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</si>
  <si>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</si>
  <si>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</si>
  <si>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</si>
  <si>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</si>
  <si>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</si>
  <si>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</si>
  <si>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</si>
  <si>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</si>
  <si>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</si>
  <si>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</si>
  <si>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</si>
  <si>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</si>
  <si>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</si>
  <si>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</si>
  <si>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</si>
  <si>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</si>
  <si>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</si>
  <si>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</si>
  <si>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</si>
  <si>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</si>
  <si>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</si>
  <si>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</si>
  <si>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</si>
  <si>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</si>
  <si>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</si>
  <si>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</si>
  <si>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</si>
  <si>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</si>
  <si>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</si>
  <si>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</si>
  <si>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</si>
  <si>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</si>
  <si>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</si>
  <si>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</si>
  <si>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</si>
  <si>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</si>
  <si>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</si>
  <si>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</si>
  <si>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</si>
  <si>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</si>
  <si>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</si>
  <si>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</si>
  <si>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</si>
  <si>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</si>
  <si>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</si>
  <si>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</si>
  <si>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</si>
  <si>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</si>
  <si>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</si>
  <si>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</si>
  <si>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</si>
  <si>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</si>
  <si>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</si>
  <si>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</si>
  <si>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</si>
  <si>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</si>
  <si>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</si>
  <si>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</si>
  <si>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</si>
  <si>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</si>
  <si>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</si>
  <si>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</si>
  <si>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</si>
  <si>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</si>
  <si>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</si>
  <si>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</si>
  <si>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</si>
  <si>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</si>
  <si>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</si>
  <si>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</si>
  <si>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</si>
  <si>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</si>
  <si>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</si>
  <si>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</si>
  <si>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</si>
  <si>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</si>
  <si>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</si>
  <si>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</si>
  <si>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</si>
  <si>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</si>
  <si>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</si>
  <si>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</si>
  <si>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</si>
  <si>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</si>
  <si>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</si>
  <si>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</si>
  <si>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</si>
  <si>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</si>
  <si>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</si>
  <si>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</si>
  <si>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</si>
  <si>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</si>
  <si>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</si>
  <si>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</si>
  <si>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</si>
  <si>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</si>
  <si>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</si>
  <si>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</si>
  <si>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</si>
  <si>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</si>
  <si>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</si>
  <si>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</si>
  <si>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</si>
  <si>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</si>
  <si>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</si>
  <si>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</si>
  <si>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</si>
  <si>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</si>
  <si>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</si>
  <si>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</si>
  <si>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</si>
  <si>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</si>
  <si>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</si>
  <si>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</si>
  <si>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</si>
  <si>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</si>
  <si>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</si>
  <si>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</si>
  <si>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</si>
  <si>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</si>
  <si>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</si>
  <si>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</si>
  <si>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</si>
  <si>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</si>
  <si>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</si>
  <si>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</si>
  <si>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</si>
  <si>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</si>
  <si>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</si>
  <si>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</si>
  <si>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</si>
  <si>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</si>
  <si>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</si>
  <si>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</si>
  <si>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</si>
  <si>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</si>
  <si>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</si>
  <si>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</si>
  <si>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</si>
  <si>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</si>
  <si>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</si>
  <si>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</si>
  <si>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</si>
  <si>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</si>
  <si>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</si>
  <si>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</si>
  <si>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</si>
  <si>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</si>
  <si>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</si>
  <si>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</si>
  <si>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</si>
  <si>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</si>
  <si>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</si>
  <si>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</si>
  <si>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</si>
  <si>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</si>
  <si>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</si>
  <si>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</si>
  <si>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</si>
  <si>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</si>
  <si>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</si>
  <si>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</si>
  <si>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</si>
  <si>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</si>
  <si>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</si>
  <si>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</si>
  <si>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</si>
  <si>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</si>
  <si>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</si>
  <si>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</si>
  <si>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</si>
  <si>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</si>
  <si>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</si>
  <si>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</si>
  <si>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</si>
  <si>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</si>
  <si>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</si>
  <si>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</si>
  <si>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</si>
  <si>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</si>
  <si>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</si>
  <si>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</si>
  <si>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</si>
  <si>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</si>
  <si>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</si>
  <si>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</si>
  <si>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</si>
  <si>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</si>
  <si>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</si>
  <si>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</si>
  <si>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</si>
  <si>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</si>
  <si>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</si>
  <si>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</si>
  <si>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</si>
  <si>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</si>
  <si>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</si>
  <si>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</si>
  <si>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</si>
  <si>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</si>
  <si>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</si>
  <si>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</si>
  <si>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</si>
  <si>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</si>
  <si>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</si>
  <si>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</si>
  <si>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</si>
  <si>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</si>
  <si>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</si>
  <si>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</si>
  <si>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</si>
  <si>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</si>
  <si>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</si>
  <si>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</si>
  <si>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</si>
  <si>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</si>
  <si>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</si>
  <si>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</si>
  <si>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</si>
  <si>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</si>
  <si>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</si>
  <si>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</si>
  <si>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</si>
  <si>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</si>
  <si>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</si>
  <si>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</si>
  <si>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</si>
  <si>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</si>
  <si>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</si>
  <si>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</si>
  <si>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</si>
  <si>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</si>
  <si>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</si>
  <si>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</si>
  <si>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</si>
  <si>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</si>
  <si>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</si>
  <si>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</si>
  <si>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</si>
  <si>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</si>
  <si>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</si>
  <si>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</si>
  <si>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</si>
  <si>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</si>
  <si>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</si>
  <si>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</si>
  <si>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</si>
  <si>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</si>
  <si>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</si>
  <si>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</si>
  <si>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</si>
  <si>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</si>
  <si>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</si>
  <si>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</si>
  <si>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</si>
  <si>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</si>
  <si>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</si>
  <si>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</si>
  <si>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</si>
  <si>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</si>
  <si>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</si>
  <si>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</si>
  <si>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</si>
  <si>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</si>
  <si>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</si>
  <si>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</si>
  <si>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</si>
  <si>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</si>
  <si>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</si>
  <si>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</si>
  <si>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</si>
  <si>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</si>
  <si>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</si>
  <si>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</si>
  <si>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</si>
  <si>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</si>
  <si>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</si>
  <si>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</si>
  <si>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</si>
  <si>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</si>
  <si>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</si>
  <si>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</si>
  <si>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</si>
  <si>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</si>
  <si>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</si>
  <si>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</si>
  <si>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</si>
  <si>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</si>
  <si>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</si>
  <si>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</si>
  <si>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</si>
  <si>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</si>
  <si>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</si>
  <si>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</si>
  <si>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</si>
  <si>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</si>
  <si>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</si>
  <si>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</si>
  <si>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</si>
  <si>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</si>
  <si>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</si>
  <si>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</si>
  <si>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</si>
  <si>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</si>
  <si>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</si>
  <si>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</si>
  <si>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</si>
  <si>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</si>
  <si>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</si>
  <si>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</si>
  <si>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</si>
  <si>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</si>
  <si>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</si>
  <si>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</si>
  <si>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</si>
  <si>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</si>
  <si>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</si>
  <si>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</si>
  <si>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</si>
  <si>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</si>
  <si>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</si>
  <si>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</si>
  <si>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</si>
  <si>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</si>
  <si>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</si>
  <si>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</si>
  <si>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</si>
  <si>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</si>
  <si>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</si>
  <si>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</si>
  <si>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</si>
  <si>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</si>
  <si>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</si>
  <si>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</si>
  <si>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</si>
  <si>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</si>
  <si>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</si>
  <si>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</si>
  <si>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</si>
  <si>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</si>
  <si>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</si>
  <si>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</si>
  <si>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</si>
  <si>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</si>
  <si>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</si>
  <si>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</si>
  <si>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</si>
  <si>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</si>
  <si>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</si>
  <si>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</si>
  <si>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</si>
  <si>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</si>
  <si>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</si>
  <si>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</si>
  <si>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</si>
  <si>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</si>
  <si>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</si>
  <si>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</si>
  <si>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</si>
  <si>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</si>
  <si>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</si>
  <si>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</si>
  <si>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</si>
  <si>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</si>
  <si>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</si>
  <si>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</si>
  <si>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</si>
  <si>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</si>
  <si>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</si>
  <si>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</si>
  <si>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</si>
  <si>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</si>
  <si>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</si>
  <si>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</si>
  <si>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</si>
  <si>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</si>
  <si>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</si>
  <si>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</si>
  <si>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</si>
  <si>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</si>
  <si>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</si>
  <si>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</si>
  <si>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</si>
  <si>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</si>
  <si>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</si>
  <si>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</si>
  <si>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</si>
  <si>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</si>
  <si>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</si>
  <si>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</si>
  <si>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</si>
  <si>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</si>
  <si>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</si>
  <si>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</si>
  <si>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</si>
  <si>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</si>
  <si>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</si>
  <si>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</si>
  <si>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</si>
  <si>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</si>
  <si>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</si>
  <si>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</si>
  <si>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</si>
  <si>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</si>
  <si>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</si>
  <si>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</si>
  <si>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</si>
  <si>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</si>
  <si>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</si>
  <si>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</si>
  <si>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</si>
  <si>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</si>
  <si>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</si>
  <si>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</si>
  <si>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</si>
  <si>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</si>
  <si>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</si>
  <si>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</si>
  <si>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</si>
  <si>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</si>
  <si>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</si>
  <si>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</si>
  <si>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</si>
  <si>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</si>
  <si>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</si>
  <si>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</si>
  <si>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</si>
  <si>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</si>
  <si>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</si>
  <si>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</si>
  <si>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</si>
  <si>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</si>
  <si>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</si>
  <si>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</si>
  <si>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</si>
  <si>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</si>
  <si>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</si>
  <si>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</si>
  <si>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</si>
  <si>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</si>
  <si>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</si>
  <si>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</si>
  <si>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</si>
  <si>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</si>
  <si>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</si>
  <si>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</si>
  <si>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</si>
  <si>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</si>
  <si>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</si>
  <si>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</si>
  <si>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</si>
  <si>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</si>
  <si>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</si>
  <si>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</si>
  <si>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</si>
  <si>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</si>
  <si>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</si>
  <si>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</si>
  <si>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</si>
  <si>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</si>
  <si>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</si>
  <si>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</si>
  <si>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</si>
  <si>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</si>
  <si>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</si>
  <si>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</si>
  <si>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</si>
  <si>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</si>
  <si>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</si>
  <si>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</si>
  <si>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</si>
  <si>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</si>
  <si>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</si>
  <si>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</si>
  <si>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</si>
  <si>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</si>
  <si>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</si>
  <si>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</si>
  <si>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</si>
  <si>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</si>
  <si>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</si>
  <si>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</si>
  <si>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</si>
  <si>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</si>
  <si>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</si>
  <si>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</si>
  <si>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</si>
  <si>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</si>
  <si>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</si>
  <si>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</si>
  <si>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</si>
  <si>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</si>
  <si>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</si>
  <si>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</si>
  <si>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</si>
  <si>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</si>
  <si>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</si>
  <si>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</si>
  <si>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</si>
  <si>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</si>
  <si>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</si>
  <si>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</si>
  <si>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</si>
  <si>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</si>
  <si>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</si>
  <si>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</si>
  <si>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</si>
  <si>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</si>
  <si>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</si>
  <si>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</si>
  <si>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</si>
  <si>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</si>
  <si>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</si>
  <si>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</si>
  <si>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</si>
  <si>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</si>
  <si>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</si>
  <si>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</si>
  <si>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</si>
  <si>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</si>
  <si>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</si>
  <si>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</si>
  <si>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</si>
  <si>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</si>
  <si>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</si>
  <si>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</si>
  <si>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</si>
  <si>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</si>
  <si>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</si>
  <si>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</si>
  <si>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</si>
  <si>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</si>
  <si>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</si>
  <si>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</si>
  <si>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</si>
  <si>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</si>
  <si>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</si>
  <si>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</si>
  <si>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</si>
  <si>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</si>
  <si>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</si>
  <si>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</si>
  <si>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</si>
  <si>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</si>
  <si>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</si>
  <si>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</si>
  <si>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</si>
  <si>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</si>
  <si>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</si>
  <si>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</si>
  <si>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</si>
  <si>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</si>
  <si>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</si>
  <si>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</si>
  <si>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</si>
  <si>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</si>
  <si>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</si>
  <si>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</si>
  <si>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</si>
  <si>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</si>
  <si>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</si>
  <si>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</si>
  <si>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</si>
  <si>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</si>
  <si>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</si>
  <si>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</si>
  <si>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</si>
  <si>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</si>
  <si>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</si>
  <si>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</si>
  <si>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</si>
  <si>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</si>
  <si>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</si>
  <si>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</si>
  <si>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</si>
  <si>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</si>
  <si>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</si>
  <si>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</si>
  <si>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</si>
  <si>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</si>
  <si>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</si>
  <si>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</si>
  <si>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</si>
  <si>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</si>
  <si>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</si>
  <si>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</si>
  <si>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</si>
  <si>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</si>
  <si>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</si>
  <si>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</si>
  <si>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</si>
  <si>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</si>
  <si>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</si>
  <si>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</si>
  <si>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</si>
  <si>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</si>
  <si>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</si>
  <si>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</si>
  <si>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</si>
  <si>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</si>
  <si>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</si>
  <si>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</si>
  <si>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</si>
  <si>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</si>
  <si>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</si>
  <si>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</si>
  <si>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</si>
  <si>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</si>
  <si>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</si>
  <si>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</si>
  <si>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</si>
  <si>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</si>
  <si>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</si>
  <si>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</si>
  <si>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</si>
  <si>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</si>
  <si>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</si>
  <si>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</si>
  <si>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</si>
  <si>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</si>
  <si>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</si>
  <si>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</si>
  <si>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</si>
  <si>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</si>
  <si>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</si>
  <si>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</si>
  <si>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</si>
  <si>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</si>
  <si>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</si>
  <si>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</si>
  <si>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</si>
  <si>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</si>
  <si>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</si>
  <si>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</si>
  <si>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</si>
  <si>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</si>
  <si>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</si>
  <si>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</si>
  <si>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</si>
  <si>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</si>
  <si>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</si>
  <si>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</si>
  <si>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</si>
  <si>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</si>
  <si>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</si>
  <si>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</si>
  <si>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</si>
  <si>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</si>
  <si>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</si>
  <si>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</si>
  <si>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</si>
  <si>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</si>
  <si>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</si>
  <si>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</si>
  <si>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</si>
  <si>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</si>
  <si>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</si>
  <si>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</si>
  <si>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</si>
  <si>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</si>
  <si>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</si>
  <si>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</si>
  <si>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</si>
  <si>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</si>
  <si>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</si>
  <si>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</si>
  <si>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</si>
  <si>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</si>
  <si>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</si>
  <si>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</si>
  <si>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</si>
  <si>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</si>
  <si>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</si>
  <si>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</si>
  <si>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</si>
  <si>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</si>
  <si>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</si>
  <si>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</si>
  <si>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</si>
  <si>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</si>
  <si>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</si>
  <si>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</si>
  <si>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</si>
  <si>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</si>
  <si>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</si>
  <si>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</si>
  <si>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</si>
  <si>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</si>
  <si>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</si>
  <si>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</si>
  <si>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</si>
  <si>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</si>
  <si>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</si>
  <si>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</si>
  <si>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</si>
  <si>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</si>
  <si>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</si>
  <si>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</si>
  <si>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</si>
  <si>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</si>
  <si>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</si>
  <si>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</si>
  <si>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</si>
  <si>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</si>
  <si>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</si>
  <si>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</si>
  <si>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</si>
  <si>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</si>
  <si>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</si>
  <si>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</si>
  <si>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</si>
  <si>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</si>
  <si>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</si>
  <si>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</si>
  <si>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</si>
  <si>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</si>
  <si>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</si>
  <si>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</si>
  <si>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</si>
  <si>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</si>
  <si>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</si>
  <si>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</si>
  <si>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</si>
  <si>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</si>
  <si>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</si>
  <si>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</si>
  <si>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</si>
  <si>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</si>
  <si>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</si>
  <si>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</si>
  <si>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</si>
  <si>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</si>
  <si>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</si>
  <si>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</si>
  <si>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</si>
  <si>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</si>
  <si>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</si>
  <si>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</si>
  <si>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</si>
  <si>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</si>
  <si>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</si>
  <si>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</si>
  <si>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</si>
  <si>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</si>
  <si>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</si>
  <si>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</si>
  <si>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</si>
  <si>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</si>
  <si>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</si>
  <si>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</si>
  <si>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</si>
  <si>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</si>
  <si>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</si>
  <si>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</si>
  <si>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</si>
  <si>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</si>
  <si>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</si>
  <si>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</si>
  <si>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</si>
  <si>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</si>
  <si>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</si>
  <si>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</si>
  <si>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</si>
  <si>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</si>
  <si>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</si>
  <si>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</si>
  <si>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</si>
  <si>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</si>
  <si>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</si>
  <si>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</si>
  <si>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</si>
  <si>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</si>
  <si>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</si>
  <si>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</si>
  <si>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</si>
  <si>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</si>
  <si>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</si>
  <si>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</si>
  <si>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</si>
  <si>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</si>
  <si>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</si>
  <si>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</si>
  <si>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</si>
  <si>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</si>
  <si>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</si>
  <si>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</si>
  <si>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</si>
  <si>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</si>
  <si>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</si>
  <si>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</si>
  <si>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</si>
  <si>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</si>
  <si>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</si>
  <si>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</si>
  <si>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</si>
  <si>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</si>
  <si>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</si>
  <si>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</si>
  <si>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</si>
  <si>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</si>
  <si>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</si>
  <si>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</si>
  <si>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</si>
  <si>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</si>
  <si>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</si>
  <si>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</si>
  <si>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</si>
  <si>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</si>
  <si>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</si>
  <si>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</si>
  <si>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</si>
  <si>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</si>
  <si>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</si>
  <si>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</si>
  <si>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</si>
  <si>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</si>
  <si>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</si>
  <si>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</si>
  <si>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</si>
  <si>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</si>
  <si>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</si>
  <si>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</si>
  <si>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</si>
  <si>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</si>
  <si>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</si>
  <si>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</si>
  <si>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</si>
  <si>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</si>
  <si>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</si>
  <si>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</si>
  <si>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</si>
  <si>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</si>
  <si>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</si>
  <si>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</si>
  <si>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</si>
  <si>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</si>
  <si>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</si>
  <si>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</si>
  <si>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</si>
  <si>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</si>
  <si>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</si>
  <si>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</si>
  <si>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</si>
  <si>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</si>
  <si>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</si>
  <si>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</si>
  <si>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</si>
  <si>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</si>
  <si>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</si>
  <si>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</si>
  <si>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</si>
  <si>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</si>
  <si>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</si>
  <si>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</si>
  <si>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</si>
  <si>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</si>
  <si>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</si>
  <si>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</si>
  <si>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</si>
  <si>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</si>
  <si>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</si>
  <si>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</si>
  <si>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</si>
  <si>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</si>
  <si>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</si>
  <si>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</si>
  <si>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</si>
  <si>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</si>
  <si>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</si>
  <si>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</si>
  <si>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</si>
  <si>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</si>
  <si>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</si>
  <si>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</si>
  <si>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</si>
  <si>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</si>
  <si>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</si>
  <si>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</si>
  <si>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</si>
  <si>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</si>
  <si>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</si>
  <si>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</si>
  <si>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</si>
  <si>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</si>
  <si>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</si>
  <si>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</si>
  <si>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</si>
  <si>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</si>
  <si>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</si>
  <si>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</si>
  <si>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</si>
  <si>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</si>
  <si>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</si>
  <si>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</si>
  <si>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</si>
  <si>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</si>
  <si>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</si>
  <si>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</si>
  <si>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</si>
  <si>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</si>
  <si>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</si>
  <si>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</si>
  <si>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</si>
  <si>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</si>
  <si>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</si>
  <si>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</si>
  <si>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</si>
  <si>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</si>
  <si>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</si>
  <si>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</si>
  <si>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</si>
  <si>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</si>
  <si>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</si>
  <si>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</si>
  <si>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</si>
  <si>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</si>
  <si>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</si>
  <si>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</si>
  <si>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</si>
  <si>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</si>
  <si>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</si>
  <si>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</si>
  <si>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</si>
  <si>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</si>
  <si>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</si>
  <si>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</si>
  <si>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</si>
  <si>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</si>
  <si>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</si>
  <si>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</si>
  <si>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</si>
  <si>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</si>
  <si>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</si>
  <si>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</si>
  <si>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</si>
  <si>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</si>
  <si>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</si>
  <si>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</si>
  <si>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</si>
  <si>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</si>
  <si>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</si>
  <si>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</si>
  <si>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</si>
  <si>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</si>
  <si>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</si>
  <si>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</si>
  <si>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</si>
  <si>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</si>
  <si>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</si>
  <si>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</si>
  <si>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</si>
  <si>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</si>
  <si>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</si>
  <si>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</si>
  <si>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</si>
  <si>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</si>
  <si>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</si>
  <si>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</si>
  <si>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</si>
  <si>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</si>
  <si>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</si>
  <si>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</si>
  <si>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</si>
  <si>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</si>
  <si>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</si>
  <si>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</si>
  <si>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</si>
  <si>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</si>
  <si>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</si>
  <si>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</si>
  <si>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</si>
  <si>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</si>
  <si>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</si>
  <si>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</si>
  <si>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</si>
  <si>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</si>
  <si>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</si>
  <si>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</si>
  <si>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</si>
  <si>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</si>
  <si>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</si>
  <si>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</si>
  <si>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</si>
  <si>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</si>
  <si>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</si>
  <si>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</si>
  <si>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</si>
  <si>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</si>
  <si>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</si>
  <si>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</si>
  <si>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</si>
  <si>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</si>
  <si>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</si>
  <si>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</si>
  <si>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</si>
  <si>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</si>
  <si>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</si>
  <si>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</si>
  <si>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</si>
  <si>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</si>
  <si>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</si>
  <si>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</si>
  <si>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</si>
  <si>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</si>
  <si>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</si>
  <si>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</si>
  <si>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</si>
  <si>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</si>
  <si>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</si>
  <si>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</si>
  <si>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</si>
  <si>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</si>
  <si>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</si>
  <si>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</si>
  <si>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</si>
  <si>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</si>
  <si>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</si>
  <si>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</si>
  <si>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</si>
  <si>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</si>
  <si>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</si>
  <si>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</si>
  <si>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</si>
  <si>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</si>
  <si>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</si>
  <si>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</si>
  <si>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</si>
  <si>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</si>
  <si>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</si>
  <si>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</si>
  <si>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</si>
  <si>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</si>
  <si>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</si>
  <si>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</si>
  <si>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</si>
  <si>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</si>
  <si>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</si>
  <si>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</si>
  <si>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</si>
  <si>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</si>
  <si>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</si>
  <si>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</si>
  <si>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</si>
  <si>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</si>
  <si>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</si>
  <si>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</si>
  <si>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</si>
  <si>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</si>
  <si>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</si>
  <si>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</si>
  <si>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</si>
  <si>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</si>
  <si>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</si>
  <si>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</si>
  <si>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</si>
  <si>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</si>
  <si>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</si>
  <si>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</si>
  <si>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</si>
  <si>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</si>
  <si>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</si>
  <si>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</si>
  <si>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</si>
  <si>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</si>
  <si>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</si>
  <si>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</si>
  <si>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</si>
  <si>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</si>
  <si>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</si>
  <si>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</si>
  <si>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</si>
  <si>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</si>
  <si>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</si>
  <si>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</si>
  <si>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</si>
  <si>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</si>
  <si>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</si>
  <si>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</si>
  <si>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</si>
  <si>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</si>
  <si>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</si>
  <si>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</si>
  <si>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</si>
  <si>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</si>
  <si>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</si>
  <si>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</si>
  <si>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</si>
  <si>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</si>
  <si>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</si>
  <si>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</si>
  <si>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</si>
  <si>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</si>
  <si>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</si>
  <si>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</si>
  <si>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</si>
  <si>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</si>
  <si>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</si>
  <si>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</si>
  <si>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</si>
  <si>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</si>
  <si>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</si>
  <si>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</si>
  <si>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</si>
  <si>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</si>
  <si>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</si>
  <si>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</si>
  <si>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</si>
  <si>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</si>
  <si>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</si>
  <si>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</si>
  <si>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</si>
  <si>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</si>
  <si>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</si>
  <si>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</si>
  <si>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</si>
  <si>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</si>
  <si>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</si>
  <si>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</si>
  <si>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</si>
  <si>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</si>
  <si>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</si>
  <si>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</si>
  <si>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</si>
  <si>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</si>
  <si>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</si>
  <si>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</si>
  <si>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</si>
  <si>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</si>
  <si>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</si>
  <si>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</si>
  <si>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</si>
  <si>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</si>
  <si>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</si>
  <si>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</si>
  <si>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</si>
  <si>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</si>
  <si>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</si>
  <si>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</si>
  <si>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</si>
  <si>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</si>
  <si>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</si>
  <si>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</si>
  <si>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</si>
  <si>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</si>
  <si>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</si>
  <si>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</si>
  <si>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</si>
  <si>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</si>
  <si>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</si>
  <si>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</si>
  <si>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</si>
  <si>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</si>
  <si>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</si>
  <si>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</si>
  <si>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</si>
  <si>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</si>
  <si>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</si>
  <si>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</si>
  <si>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</si>
  <si>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</si>
  <si>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</si>
  <si>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</si>
  <si>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</si>
  <si>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</si>
  <si>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</si>
  <si>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</si>
  <si>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</si>
  <si>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</si>
  <si>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</si>
  <si>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</si>
  <si>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</si>
  <si>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</si>
  <si>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</si>
  <si>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</si>
  <si>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</si>
  <si>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</si>
  <si>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</si>
  <si>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</si>
  <si>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</si>
  <si>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</si>
  <si>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</si>
  <si>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</si>
  <si>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</si>
  <si>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</si>
  <si>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</si>
  <si>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</si>
  <si>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</si>
  <si>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</si>
  <si>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</si>
  <si>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</si>
  <si>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</si>
  <si>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</si>
  <si>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</si>
  <si>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</si>
  <si>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</si>
  <si>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</si>
  <si>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</si>
  <si>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</si>
  <si>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</si>
  <si>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</si>
  <si>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</si>
  <si>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</si>
  <si>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</si>
  <si>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</si>
  <si>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</si>
  <si>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</si>
  <si>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</si>
  <si>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</si>
  <si>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</si>
  <si>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</si>
  <si>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</si>
  <si>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</si>
  <si>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</si>
  <si>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</si>
  <si>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</si>
  <si>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</si>
  <si>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</si>
  <si>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</si>
  <si>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</si>
  <si>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</si>
  <si>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</si>
  <si>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</si>
  <si>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</si>
  <si>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</si>
  <si>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</si>
  <si>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</si>
  <si>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</si>
  <si>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</si>
  <si>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</si>
  <si>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</si>
  <si>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</si>
  <si>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</si>
  <si>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</si>
  <si>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</si>
  <si>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</si>
  <si>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</si>
  <si>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</si>
  <si>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</si>
  <si>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</si>
  <si>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</si>
  <si>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</si>
  <si>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</si>
  <si>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</si>
  <si>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</si>
  <si>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</si>
  <si>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</si>
  <si>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</si>
  <si>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</si>
  <si>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</si>
  <si>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</si>
  <si>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</si>
  <si>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</si>
  <si>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</si>
  <si>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</si>
  <si>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</si>
  <si>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</si>
  <si>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</si>
  <si>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</si>
  <si>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</si>
  <si>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</si>
  <si>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</si>
  <si>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</si>
  <si>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</si>
  <si>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</si>
  <si>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</si>
  <si>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</si>
  <si>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</si>
  <si>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</si>
  <si>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</si>
  <si>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</si>
  <si>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</si>
  <si>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</si>
  <si>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</si>
  <si>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</si>
  <si>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</si>
  <si>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</si>
  <si>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</si>
  <si>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</si>
  <si>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</si>
  <si>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</si>
  <si>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</si>
  <si>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</si>
  <si>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</si>
  <si>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</si>
  <si>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</si>
  <si>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</si>
  <si>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</si>
  <si>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</si>
  <si>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</si>
  <si>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</si>
  <si>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</si>
  <si>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</si>
  <si>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</si>
  <si>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</si>
  <si>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</si>
  <si>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</si>
  <si>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</si>
  <si>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</si>
  <si>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</si>
  <si>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</si>
  <si>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</si>
  <si>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</si>
  <si>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</si>
  <si>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</si>
  <si>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</si>
  <si>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</si>
  <si>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</si>
  <si>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</si>
  <si>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</si>
  <si>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</si>
  <si>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</si>
  <si>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</si>
  <si>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</si>
  <si>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</si>
  <si>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</si>
  <si>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</si>
  <si>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</si>
  <si>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</si>
  <si>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</si>
  <si>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</si>
  <si>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</si>
  <si>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</si>
  <si>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</si>
  <si>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</si>
  <si>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</si>
  <si>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</si>
  <si>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</si>
  <si>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</si>
  <si>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</si>
  <si>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</si>
  <si>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</si>
  <si>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</si>
  <si>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</si>
  <si>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</si>
  <si>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</si>
  <si>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</si>
  <si>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</si>
  <si>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</si>
  <si>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</si>
  <si>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</si>
  <si>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</si>
  <si>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</si>
  <si>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</si>
  <si>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</si>
  <si>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</si>
  <si>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</si>
  <si>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</si>
  <si>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</si>
  <si>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</si>
  <si>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</si>
  <si>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</si>
  <si>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</si>
  <si>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</si>
  <si>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</si>
  <si>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</si>
  <si>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</si>
  <si>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</si>
  <si>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</si>
  <si>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</si>
  <si>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</si>
  <si>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</si>
  <si>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</si>
  <si>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</si>
  <si>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</si>
  <si>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</si>
  <si>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</si>
  <si>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</si>
  <si>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</si>
  <si>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</si>
  <si>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</si>
  <si>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</si>
  <si>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</si>
  <si>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</si>
  <si>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</si>
  <si>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</si>
  <si>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</si>
  <si>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</si>
  <si>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</si>
  <si>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</si>
  <si>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</si>
  <si>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</si>
  <si>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</si>
  <si>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</si>
  <si>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</si>
  <si>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</si>
  <si>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</si>
  <si>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</si>
  <si>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</si>
  <si>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</si>
  <si>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</si>
  <si>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</si>
  <si>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</si>
  <si>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</si>
  <si>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</si>
  <si>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</si>
  <si>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</si>
  <si>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</si>
  <si>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</si>
  <si>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</si>
  <si>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</si>
  <si>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</si>
  <si>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</si>
  <si>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</si>
  <si>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</si>
  <si>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</si>
  <si>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</si>
  <si>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</si>
  <si>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</si>
  <si>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</si>
  <si>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</si>
  <si>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</si>
  <si>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</si>
  <si>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</si>
  <si>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</si>
  <si>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</si>
  <si>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</si>
  <si>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</si>
  <si>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</si>
  <si>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</si>
  <si>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</si>
  <si>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</si>
  <si>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</si>
  <si>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</si>
  <si>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</si>
  <si>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</si>
  <si>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</si>
  <si>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</si>
  <si>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</si>
  <si>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</si>
  <si>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</si>
  <si>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</si>
  <si>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</si>
  <si>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</si>
  <si>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</si>
  <si>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</si>
  <si>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</si>
  <si>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</si>
  <si>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</si>
  <si>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</si>
  <si>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</si>
  <si>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</si>
  <si>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</si>
  <si>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</si>
  <si>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</si>
  <si>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</si>
  <si>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</si>
  <si>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</si>
  <si>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</si>
  <si>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</si>
  <si>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</si>
  <si>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</si>
  <si>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</si>
  <si>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</si>
  <si>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</si>
  <si>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</si>
  <si>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</si>
  <si>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</si>
  <si>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</si>
  <si>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</si>
  <si>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</si>
  <si>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</si>
  <si>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</si>
  <si>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</si>
  <si>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</si>
  <si>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</si>
  <si>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</si>
  <si>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</si>
  <si>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</si>
  <si>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</si>
  <si>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</si>
  <si>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</si>
  <si>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</si>
  <si>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</si>
  <si>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</si>
  <si>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</si>
  <si>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</si>
  <si>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</si>
  <si>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</si>
  <si>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</si>
  <si>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</si>
  <si>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</si>
  <si>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</si>
  <si>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</si>
  <si>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</si>
  <si>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</si>
  <si>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</si>
  <si>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</si>
  <si>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</si>
  <si>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</si>
  <si>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</si>
  <si>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</si>
  <si>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</si>
  <si>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</si>
  <si>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</si>
  <si>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</si>
  <si>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</si>
  <si>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</si>
  <si>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</si>
  <si>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</si>
  <si>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</si>
  <si>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</si>
  <si>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</si>
  <si>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</si>
  <si>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</si>
  <si>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</si>
  <si>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</si>
  <si>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</si>
  <si>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</si>
  <si>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</si>
  <si>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</si>
  <si>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</si>
  <si>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</si>
  <si>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</si>
  <si>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</si>
  <si>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</si>
  <si>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</si>
  <si>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</si>
  <si>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</si>
  <si>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</si>
  <si>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</si>
  <si>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</si>
  <si>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</si>
  <si>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</si>
  <si>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</si>
  <si>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</si>
  <si>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</si>
  <si>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</si>
  <si>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</si>
  <si>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</si>
  <si>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</si>
  <si>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</si>
  <si>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</si>
  <si>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</si>
  <si>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</si>
  <si>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</si>
  <si>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</si>
  <si>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</si>
  <si>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</si>
  <si>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</si>
  <si>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</si>
  <si>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</si>
  <si>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</si>
  <si>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</si>
  <si>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</si>
  <si>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</si>
  <si>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</si>
  <si>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</si>
  <si>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</si>
  <si>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</si>
  <si>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</si>
  <si>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</si>
  <si>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</si>
  <si>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</si>
  <si>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</si>
  <si>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</si>
  <si>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</si>
  <si>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</si>
  <si>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</si>
  <si>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</si>
  <si>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</si>
  <si>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</si>
  <si>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</si>
  <si>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</si>
  <si>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</si>
  <si>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</si>
  <si>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</si>
  <si>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</si>
  <si>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</si>
  <si>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</si>
  <si>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</si>
  <si>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</si>
  <si>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</si>
  <si>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</si>
  <si>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</si>
  <si>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</si>
  <si>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</si>
  <si>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</si>
  <si>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</si>
  <si>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</si>
  <si>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</si>
  <si>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</si>
  <si>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</si>
  <si>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</si>
  <si>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</si>
  <si>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</si>
  <si>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</si>
  <si>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</si>
  <si>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</si>
  <si>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</si>
  <si>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</si>
  <si>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</si>
  <si>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</si>
  <si>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</si>
  <si>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</si>
  <si>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</si>
  <si>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</si>
  <si>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</si>
  <si>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</si>
  <si>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</si>
  <si>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</si>
  <si>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</si>
  <si>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</si>
  <si>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</si>
  <si>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</si>
  <si>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</si>
  <si>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</si>
  <si>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</si>
  <si>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</si>
  <si>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</si>
  <si>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</si>
  <si>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</si>
  <si>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</si>
  <si>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</si>
  <si>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</si>
  <si>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</si>
  <si>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</si>
  <si>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</si>
  <si>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</si>
  <si>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</si>
  <si>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</si>
  <si>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</si>
  <si>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</si>
  <si>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</si>
  <si>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</si>
  <si>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</si>
  <si>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</si>
  <si>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</si>
  <si>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</si>
  <si>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</si>
  <si>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</si>
  <si>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</si>
  <si>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</si>
  <si>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</si>
  <si>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</si>
  <si>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</si>
  <si>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</si>
  <si>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</si>
  <si>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</si>
  <si>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</si>
  <si>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</si>
  <si>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</si>
  <si>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</si>
  <si>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</si>
  <si>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</si>
  <si>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</si>
  <si>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</si>
  <si>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</si>
  <si>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</si>
  <si>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</si>
  <si>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</si>
  <si>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</si>
  <si>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</si>
  <si>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</si>
  <si>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</si>
  <si>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</si>
  <si>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</si>
  <si>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</si>
  <si>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</si>
  <si>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</si>
  <si>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</si>
  <si>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</si>
  <si>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</si>
  <si>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</si>
  <si>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</si>
  <si>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</si>
  <si>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</si>
  <si>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</si>
  <si>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</si>
  <si>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</si>
  <si>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</si>
  <si>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</si>
  <si>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</si>
  <si>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</si>
  <si>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</si>
  <si>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</si>
  <si>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</si>
  <si>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</si>
  <si>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</si>
  <si>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</si>
  <si>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</si>
  <si>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</si>
  <si>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</si>
  <si>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</si>
  <si>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</si>
  <si>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</si>
  <si>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</si>
  <si>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</si>
  <si>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</si>
  <si>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</si>
  <si>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</si>
  <si>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</si>
  <si>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</si>
  <si>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</si>
  <si>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</si>
  <si>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</si>
  <si>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</si>
  <si>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</si>
  <si>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</si>
  <si>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</si>
  <si>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</si>
  <si>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</si>
  <si>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</si>
  <si>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</si>
  <si>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</si>
  <si>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</si>
  <si>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</si>
  <si>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</si>
  <si>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</si>
  <si>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</si>
  <si>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</si>
  <si>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</si>
  <si>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</si>
  <si>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</si>
  <si>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</si>
  <si>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</si>
  <si>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</si>
  <si>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</si>
  <si>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</si>
  <si>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</si>
  <si>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</si>
  <si>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</si>
  <si>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</si>
  <si>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</si>
  <si>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</si>
  <si>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</si>
  <si>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</si>
  <si>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</si>
  <si>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</si>
  <si>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</si>
  <si>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</si>
  <si>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</si>
  <si>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</si>
  <si>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</si>
  <si>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</si>
  <si>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</si>
  <si>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</si>
  <si>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</si>
  <si>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</si>
  <si>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</si>
  <si>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</si>
  <si>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</si>
  <si>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</si>
  <si>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</si>
  <si>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</si>
  <si>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</si>
  <si>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</si>
  <si>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</si>
  <si>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</si>
  <si>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</si>
  <si>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</si>
  <si>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</si>
  <si>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</si>
  <si>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</si>
  <si>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</si>
  <si>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</si>
  <si>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</si>
  <si>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</si>
  <si>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</si>
  <si>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</si>
  <si>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</si>
  <si>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</si>
  <si>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</si>
  <si>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</si>
  <si>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</si>
  <si>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</si>
  <si>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</si>
  <si>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</si>
  <si>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</si>
  <si>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</si>
  <si>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</si>
  <si>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</si>
  <si>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</si>
  <si>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</si>
  <si>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</si>
  <si>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</si>
  <si>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</si>
  <si>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</si>
  <si>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</si>
  <si>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</si>
  <si>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</si>
  <si>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</si>
  <si>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</si>
  <si>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</si>
  <si>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</si>
  <si>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</si>
  <si>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</si>
  <si>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</si>
  <si>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</si>
  <si>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</si>
  <si>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</si>
  <si>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</si>
  <si>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</si>
  <si>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</si>
  <si>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</si>
  <si>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</si>
  <si>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</si>
  <si>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</si>
  <si>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</si>
  <si>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</si>
  <si>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</si>
  <si>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</si>
  <si>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</si>
  <si>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</si>
  <si>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</si>
  <si>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</si>
  <si>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</si>
  <si>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</si>
  <si>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</si>
  <si>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</si>
  <si>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</si>
  <si>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</si>
  <si>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</si>
  <si>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</si>
  <si>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</si>
  <si>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</si>
  <si>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</si>
  <si>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</si>
  <si>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</si>
  <si>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</si>
  <si>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</si>
  <si>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</si>
  <si>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</si>
  <si>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</si>
  <si>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</si>
  <si>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</si>
  <si>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</si>
  <si>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</si>
  <si>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</si>
  <si>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</si>
  <si>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</si>
  <si>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</si>
  <si>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</si>
  <si>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</si>
  <si>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</si>
  <si>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</si>
  <si>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</si>
  <si>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</si>
  <si>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</si>
  <si>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</si>
  <si>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</si>
  <si>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</si>
  <si>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</si>
  <si>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</si>
  <si>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</si>
  <si>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</si>
  <si>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</si>
  <si>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</si>
  <si>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</si>
  <si>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</si>
  <si>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</si>
  <si>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</si>
  <si>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</si>
  <si>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</si>
  <si>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</si>
  <si>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</si>
  <si>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</si>
  <si>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</si>
  <si>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</si>
  <si>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</si>
  <si>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</si>
  <si>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</si>
  <si>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</si>
  <si>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</si>
  <si>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</si>
  <si>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</si>
  <si>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</si>
  <si>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</si>
  <si>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</si>
  <si>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</si>
  <si>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</si>
  <si>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</si>
  <si>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</si>
  <si>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</si>
  <si>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</si>
  <si>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</si>
  <si>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</si>
  <si>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</si>
  <si>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</si>
  <si>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</si>
  <si>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</si>
  <si>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</si>
  <si>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</si>
  <si>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</si>
  <si>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</si>
  <si>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</si>
  <si>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</si>
  <si>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</si>
  <si>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</si>
  <si>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</si>
  <si>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</si>
  <si>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</si>
  <si>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</si>
  <si>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</si>
  <si>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</si>
  <si>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</si>
  <si>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</si>
  <si>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</si>
  <si>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</si>
  <si>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</si>
  <si>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</si>
  <si>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</si>
  <si>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</si>
  <si>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</si>
  <si>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</si>
  <si>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</si>
  <si>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</si>
  <si>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</si>
  <si>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</si>
  <si>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</si>
  <si>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</si>
  <si>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</si>
  <si>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</si>
  <si>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</si>
  <si>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</si>
  <si>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</si>
  <si>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</si>
  <si>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</si>
  <si>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</si>
  <si>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</si>
  <si>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</si>
  <si>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</si>
  <si>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</si>
  <si>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</si>
  <si>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</si>
  <si>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</si>
  <si>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</si>
  <si>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</si>
  <si>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</si>
  <si>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</si>
  <si>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</si>
  <si>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</si>
  <si>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</si>
  <si>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</si>
  <si>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</si>
  <si>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</si>
  <si>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</si>
  <si>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</si>
  <si>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</si>
  <si>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</si>
  <si>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</si>
  <si>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</si>
  <si>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</si>
  <si>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</si>
  <si>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</si>
  <si>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</si>
  <si>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</si>
  <si>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</si>
  <si>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</si>
  <si>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</si>
  <si>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</si>
  <si>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</si>
  <si>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</si>
  <si>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</si>
  <si>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</si>
  <si>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</si>
  <si>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</si>
  <si>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</si>
  <si>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</si>
  <si>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</si>
  <si>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</si>
  <si>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</si>
  <si>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</si>
  <si>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</si>
  <si>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</si>
  <si>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</si>
  <si>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</si>
  <si>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</si>
  <si>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</si>
  <si>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</si>
  <si>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</si>
  <si>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</si>
  <si>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</si>
  <si>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</si>
  <si>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</si>
  <si>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</si>
  <si>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</si>
  <si>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</si>
  <si>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</si>
  <si>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</si>
  <si>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</si>
  <si>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</si>
  <si>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</si>
  <si>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</si>
  <si>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</si>
  <si>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</si>
  <si>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</si>
  <si>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</si>
  <si>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</si>
  <si>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</si>
  <si>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</si>
  <si>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</si>
  <si>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</si>
  <si>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</si>
  <si>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</si>
  <si>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</si>
  <si>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</si>
  <si>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</si>
  <si>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</si>
  <si>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</si>
  <si>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</si>
  <si>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</si>
  <si>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</si>
  <si>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</si>
  <si>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</si>
  <si>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</si>
  <si>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</si>
  <si>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</si>
  <si>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</si>
  <si>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</si>
  <si>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</si>
  <si>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</si>
  <si>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</si>
  <si>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</si>
  <si>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</si>
  <si>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</si>
  <si>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</si>
  <si>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</si>
  <si>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</si>
  <si>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</si>
  <si>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</si>
  <si>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</si>
  <si>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</si>
  <si>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</si>
  <si>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</si>
  <si>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</si>
  <si>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</si>
  <si>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</si>
  <si>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</si>
  <si>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</si>
  <si>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</si>
  <si>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</si>
  <si>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</si>
  <si>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</si>
  <si>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</si>
  <si>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</si>
  <si>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</si>
  <si>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</si>
  <si>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</si>
  <si>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</si>
  <si>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</si>
  <si>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</si>
  <si>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</si>
  <si>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</si>
  <si>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</si>
  <si>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</si>
  <si>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</si>
  <si>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</si>
  <si>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</si>
  <si>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</si>
  <si>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</si>
  <si>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</si>
  <si>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</si>
  <si>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</si>
  <si>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</si>
  <si>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</si>
  <si>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</si>
  <si>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</si>
  <si>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</si>
  <si>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</si>
  <si>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</si>
  <si>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</si>
  <si>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</si>
  <si>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</si>
  <si>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</si>
  <si>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</si>
  <si>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</si>
  <si>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</si>
  <si>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</si>
  <si>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</si>
  <si>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</si>
  <si>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</si>
  <si>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</si>
  <si>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</si>
  <si>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</si>
  <si>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</si>
  <si>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</si>
  <si>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</si>
  <si>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</si>
  <si>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</si>
  <si>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</si>
  <si>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</si>
  <si>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</si>
  <si>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</si>
  <si>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</si>
  <si>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</si>
  <si>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</si>
  <si>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</si>
  <si>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</si>
  <si>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</si>
  <si>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</si>
  <si>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</si>
  <si>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</si>
  <si>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</si>
  <si>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</si>
  <si>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</si>
  <si>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</si>
  <si>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</si>
  <si>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</si>
  <si>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</si>
  <si>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</si>
  <si>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</si>
  <si>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</si>
  <si>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</si>
  <si>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</si>
  <si>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</si>
  <si>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</si>
  <si>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</si>
  <si>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</si>
  <si>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</si>
  <si>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</si>
  <si>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</si>
  <si>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</si>
  <si>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</si>
  <si>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</si>
  <si>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</si>
  <si>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</si>
  <si>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</si>
  <si>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</si>
  <si>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</si>
  <si>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</si>
  <si>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</si>
  <si>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</si>
  <si>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</si>
  <si>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</si>
  <si>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</si>
  <si>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</si>
  <si>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</si>
  <si>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</si>
  <si>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</si>
  <si>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</si>
  <si>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</si>
  <si>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</si>
  <si>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</si>
  <si>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</si>
  <si>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</si>
  <si>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</si>
  <si>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</si>
  <si>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</si>
  <si>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</si>
  <si>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</si>
  <si>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</si>
  <si>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</si>
  <si>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</si>
  <si>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</si>
  <si>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</si>
  <si>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</si>
  <si>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</si>
  <si>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</si>
  <si>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</si>
  <si>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</si>
  <si>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</si>
  <si>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</si>
  <si>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</si>
  <si>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</si>
  <si>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</si>
  <si>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</si>
  <si>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</si>
  <si>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</si>
  <si>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</si>
  <si>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</si>
  <si>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</si>
  <si>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</si>
  <si>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</si>
  <si>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</si>
  <si>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</si>
  <si>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</si>
  <si>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</si>
  <si>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</si>
  <si>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</si>
  <si>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</si>
  <si>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</si>
  <si>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</si>
  <si>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</si>
  <si>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</si>
  <si>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</si>
  <si>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</si>
  <si>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</si>
  <si>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</si>
  <si>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</si>
  <si>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</si>
  <si>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</si>
  <si>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</si>
  <si>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</si>
  <si>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</si>
  <si>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</si>
  <si>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</si>
  <si>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</si>
  <si>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</si>
  <si>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</si>
  <si>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</si>
  <si>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</si>
  <si>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</si>
  <si>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</si>
  <si>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</si>
  <si>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</si>
  <si>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</si>
  <si>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</si>
  <si>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</si>
  <si>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</si>
  <si>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</si>
  <si>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</si>
  <si>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</si>
  <si>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</si>
  <si>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</si>
  <si>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</si>
  <si>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</si>
  <si>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</si>
  <si>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</si>
  <si>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</si>
  <si>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</si>
  <si>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</si>
  <si>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</si>
  <si>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</si>
  <si>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</si>
  <si>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</si>
  <si>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</si>
  <si>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</si>
  <si>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</si>
  <si>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</si>
  <si>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</si>
  <si>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</si>
  <si>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</si>
  <si>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</si>
  <si>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</si>
  <si>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</si>
  <si>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</si>
  <si>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</si>
  <si>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</si>
  <si>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</si>
  <si>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</si>
  <si>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</si>
  <si>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</si>
  <si>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</si>
  <si>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</si>
  <si>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</si>
  <si>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</si>
  <si>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</si>
  <si>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</si>
  <si>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</si>
  <si>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</si>
  <si>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</si>
  <si>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</si>
  <si>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</si>
  <si>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</si>
  <si>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</si>
  <si>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</si>
  <si>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</si>
  <si>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</si>
  <si>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</si>
  <si>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</si>
  <si>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</si>
  <si>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</si>
  <si>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</si>
  <si>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</si>
  <si>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</si>
  <si>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</si>
  <si>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</si>
  <si>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</si>
  <si>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</si>
  <si>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</si>
  <si>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</si>
  <si>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</si>
  <si>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</si>
  <si>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</si>
  <si>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</si>
  <si>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</si>
  <si>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</si>
  <si>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</si>
  <si>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</si>
  <si>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</si>
  <si>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</si>
  <si>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</si>
  <si>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</si>
  <si>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</si>
  <si>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</si>
  <si>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</si>
  <si>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</si>
  <si>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</si>
  <si>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</si>
  <si>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</si>
  <si>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</si>
  <si>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</si>
  <si>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</si>
  <si>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</si>
  <si>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</si>
  <si>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</si>
  <si>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</si>
  <si>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</si>
  <si>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</si>
  <si>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</si>
  <si>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</si>
  <si>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</si>
  <si>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</si>
  <si>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</si>
  <si>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</si>
  <si>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</si>
  <si>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</si>
  <si>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</si>
  <si>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</si>
  <si>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</si>
  <si>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</si>
  <si>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</si>
  <si>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</si>
  <si>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</si>
  <si>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</si>
  <si>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</si>
  <si>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</si>
  <si>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</si>
  <si>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</si>
  <si>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</si>
  <si>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</si>
  <si>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</si>
  <si>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</si>
  <si>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</si>
  <si>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</si>
  <si>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</si>
  <si>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</si>
  <si>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</si>
  <si>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</si>
  <si>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</si>
  <si>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</si>
  <si>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</si>
  <si>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</si>
  <si>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</si>
  <si>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</si>
  <si>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</si>
  <si>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</si>
  <si>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</si>
  <si>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</si>
  <si>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</si>
  <si>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</si>
  <si>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</si>
  <si>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</si>
  <si>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</si>
  <si>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</si>
  <si>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</si>
  <si>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</si>
  <si>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</si>
  <si>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</si>
  <si>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</si>
  <si>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</si>
  <si>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</si>
  <si>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</si>
  <si>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</si>
  <si>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</si>
  <si>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</si>
  <si>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</si>
  <si>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</si>
  <si>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</si>
  <si>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</si>
  <si>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</si>
  <si>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</si>
  <si>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</si>
  <si>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</si>
  <si>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</si>
  <si>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</si>
  <si>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</si>
  <si>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</si>
  <si>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</si>
  <si>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</si>
  <si>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</si>
  <si>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</si>
  <si>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</si>
  <si>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</si>
  <si>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</si>
  <si>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</si>
  <si>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</si>
  <si>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</si>
  <si>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</si>
  <si>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</si>
  <si>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</si>
  <si>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</si>
  <si>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</si>
  <si>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</si>
  <si>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</si>
  <si>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</si>
  <si>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</si>
  <si>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</si>
  <si>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</si>
  <si>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</si>
  <si>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</si>
  <si>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</si>
  <si>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</si>
  <si>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</si>
  <si>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</si>
  <si>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</si>
  <si>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</si>
  <si>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</si>
  <si>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</si>
  <si>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</si>
  <si>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</si>
  <si>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</si>
  <si>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</si>
  <si>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</si>
  <si>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</si>
  <si>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</si>
  <si>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</si>
  <si>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</si>
  <si>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</si>
  <si>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</si>
  <si>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</si>
  <si>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</si>
  <si>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</si>
  <si>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</si>
  <si>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</si>
  <si>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</si>
  <si>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</si>
  <si>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</si>
  <si>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</si>
  <si>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</si>
  <si>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</si>
  <si>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</si>
  <si>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</si>
  <si>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</si>
  <si>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</si>
  <si>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</si>
  <si>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</si>
  <si>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</si>
  <si>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</si>
  <si>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</si>
  <si>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</si>
  <si>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</si>
  <si>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</si>
  <si>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</si>
  <si>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</si>
  <si>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</si>
  <si>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</si>
  <si>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</si>
  <si>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</si>
  <si>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</si>
  <si>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</si>
  <si>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</si>
  <si>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</si>
  <si>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</si>
  <si>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</si>
  <si>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</si>
  <si>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</si>
  <si>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</si>
  <si>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</si>
  <si>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</si>
  <si>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</si>
  <si>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</si>
  <si>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</si>
  <si>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</si>
  <si>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</si>
  <si>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</si>
  <si>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</si>
  <si>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</si>
  <si>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</si>
  <si>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</si>
  <si>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</si>
  <si>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</si>
  <si>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</si>
  <si>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</si>
  <si>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</si>
  <si>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</si>
  <si>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</si>
  <si>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</si>
  <si>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</si>
  <si>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</si>
  <si>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</si>
  <si>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</si>
  <si>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</si>
  <si>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</si>
  <si>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</si>
  <si>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</si>
  <si>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</si>
  <si>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</si>
  <si>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</si>
  <si>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</si>
  <si>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</si>
  <si>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</si>
  <si>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</si>
  <si>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</si>
  <si>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</si>
  <si>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</si>
  <si>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</si>
  <si>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</si>
  <si>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</si>
  <si>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</si>
  <si>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</si>
  <si>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</si>
  <si>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</si>
  <si>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</si>
  <si>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</si>
  <si>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</si>
  <si>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</si>
  <si>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</si>
  <si>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</si>
  <si>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</si>
  <si>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</si>
  <si>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</si>
  <si>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</si>
  <si>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</si>
  <si>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</si>
  <si>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</si>
  <si>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</si>
  <si>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</si>
  <si>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</si>
  <si>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</si>
  <si>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</si>
  <si>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</si>
  <si>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</si>
  <si>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</si>
  <si>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</si>
  <si>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</si>
  <si>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</si>
  <si>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</si>
  <si>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</si>
  <si>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</si>
  <si>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</si>
  <si>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</si>
  <si>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</si>
  <si>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</si>
  <si>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</si>
  <si>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</si>
  <si>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</si>
  <si>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</si>
  <si>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</si>
  <si>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</si>
  <si>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</si>
  <si>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</si>
  <si>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</si>
  <si>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</si>
  <si>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</si>
  <si>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</si>
  <si>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</si>
  <si>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</si>
  <si>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</si>
  <si>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</si>
  <si>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</si>
  <si>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</si>
  <si>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</si>
  <si>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</si>
  <si>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</si>
  <si>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</si>
  <si>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</si>
  <si>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</si>
  <si>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</si>
  <si>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</si>
  <si>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</si>
  <si>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</si>
  <si>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</si>
  <si>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</si>
  <si>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</si>
  <si>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</si>
  <si>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</si>
  <si>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</si>
  <si>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</si>
  <si>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</si>
  <si>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</si>
  <si>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</si>
  <si>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</si>
  <si>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</si>
  <si>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</si>
  <si>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</si>
  <si>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</si>
  <si>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</si>
  <si>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</si>
  <si>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</si>
  <si>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</si>
  <si>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</si>
  <si>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</si>
  <si>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</si>
  <si>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</si>
  <si>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</si>
  <si>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</si>
  <si>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</si>
  <si>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</si>
  <si>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</si>
  <si>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</si>
  <si>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</si>
  <si>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</si>
  <si>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</si>
  <si>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</si>
  <si>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</si>
  <si>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</si>
  <si>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</si>
  <si>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</si>
  <si>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</si>
  <si>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</si>
  <si>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</si>
  <si>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</si>
  <si>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</si>
  <si>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</si>
  <si>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</si>
  <si>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</si>
  <si>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</si>
  <si>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</si>
  <si>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</si>
  <si>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</si>
  <si>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</si>
  <si>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</si>
  <si>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</si>
  <si>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</si>
  <si>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</si>
  <si>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</si>
  <si>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</si>
  <si>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</si>
  <si>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</si>
  <si>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</si>
  <si>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</si>
  <si>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</si>
  <si>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</si>
  <si>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</si>
  <si>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</si>
  <si>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</si>
  <si>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</si>
  <si>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</si>
  <si>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</si>
  <si>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</si>
  <si>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</si>
  <si>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</si>
  <si>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</si>
  <si>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</si>
  <si>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</si>
  <si>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</si>
  <si>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</si>
  <si>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</si>
  <si>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</si>
  <si>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</si>
  <si>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</si>
  <si>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</si>
  <si>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</si>
  <si>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</si>
  <si>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</si>
  <si>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</si>
  <si>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</si>
  <si>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</si>
  <si>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</si>
  <si>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</si>
  <si>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</si>
  <si>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</si>
  <si>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</si>
  <si>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</si>
  <si>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</si>
  <si>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</si>
  <si>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</si>
  <si>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</si>
  <si>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</si>
  <si>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</si>
  <si>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</si>
  <si>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</si>
  <si>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</si>
  <si>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</si>
  <si>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</si>
  <si>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</si>
  <si>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</si>
  <si>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</si>
  <si>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</si>
  <si>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</si>
  <si>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</si>
  <si>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</si>
  <si>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</si>
  <si>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</si>
  <si>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</si>
  <si>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</si>
  <si>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</si>
  <si>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</si>
  <si>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</si>
  <si>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</si>
  <si>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</si>
  <si>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</si>
  <si>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</si>
  <si>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</si>
  <si>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</si>
  <si>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</si>
  <si>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</si>
  <si>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</si>
  <si>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</si>
  <si>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</si>
  <si>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</si>
  <si>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</si>
  <si>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</si>
  <si>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</si>
  <si>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</si>
  <si>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</si>
  <si>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</si>
  <si>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</si>
  <si>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</si>
  <si>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</si>
  <si>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</si>
  <si>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</si>
  <si>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</si>
  <si>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</si>
  <si>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</si>
  <si>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</si>
  <si>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</si>
  <si>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</si>
  <si>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</si>
  <si>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</si>
  <si>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</si>
  <si>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</si>
  <si>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</si>
  <si>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</si>
  <si>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</si>
  <si>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</si>
  <si>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</si>
  <si>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</si>
  <si>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</si>
  <si>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</si>
  <si>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</si>
  <si>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</si>
  <si>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</si>
  <si>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</si>
  <si>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</si>
  <si>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</si>
  <si>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</si>
  <si>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</si>
  <si>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</si>
  <si>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</si>
  <si>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</si>
  <si>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</si>
  <si>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</si>
  <si>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</si>
  <si>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</si>
  <si>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</si>
  <si>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</si>
  <si>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</si>
  <si>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</si>
  <si>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</si>
  <si>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</si>
  <si>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</si>
  <si>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</si>
  <si>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</si>
  <si>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</si>
  <si>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</si>
  <si>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</si>
  <si>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</si>
  <si>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</si>
  <si>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</si>
  <si>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</si>
  <si>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</si>
  <si>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</si>
  <si>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</si>
  <si>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</si>
  <si>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</si>
  <si>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</si>
  <si>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</si>
  <si>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</si>
  <si>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</si>
  <si>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</si>
  <si>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</si>
  <si>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</si>
  <si>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</si>
  <si>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</si>
  <si>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</si>
  <si>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</si>
  <si>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</si>
  <si>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</si>
  <si>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</si>
  <si>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</si>
  <si>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</si>
  <si>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</si>
  <si>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</si>
  <si>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</si>
  <si>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</si>
  <si>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</si>
  <si>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</si>
  <si>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</si>
  <si>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</si>
  <si>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</si>
  <si>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</si>
  <si>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</si>
  <si>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</si>
  <si>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</si>
  <si>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</si>
  <si>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</si>
  <si>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</si>
  <si>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</si>
  <si>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</si>
  <si>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</si>
  <si>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</si>
  <si>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</si>
  <si>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</si>
  <si>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</si>
  <si>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</si>
  <si>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</si>
  <si>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</si>
  <si>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</si>
  <si>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</si>
  <si>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</si>
  <si>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</si>
  <si>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</si>
  <si>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</si>
  <si>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</si>
  <si>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</si>
  <si>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</si>
  <si>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</si>
  <si>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</si>
  <si>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</si>
  <si>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</si>
  <si>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</si>
  <si>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</si>
  <si>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</si>
  <si>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</si>
  <si>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</si>
  <si>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</si>
  <si>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</si>
  <si>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</si>
  <si>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</si>
  <si>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</si>
  <si>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</si>
  <si>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</si>
  <si>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</si>
  <si>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</si>
  <si>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</si>
  <si>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</si>
  <si>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</si>
  <si>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</si>
  <si>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</si>
  <si>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</si>
  <si>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</si>
  <si>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</si>
  <si>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</si>
  <si>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</si>
  <si>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</si>
  <si>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</si>
  <si>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</si>
  <si>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</si>
  <si>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</si>
  <si>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</si>
  <si>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</si>
  <si>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</si>
  <si>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</si>
  <si>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</si>
  <si>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</si>
  <si>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</si>
  <si>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</si>
  <si>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</si>
  <si>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</si>
  <si>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</si>
  <si>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</si>
  <si>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</si>
  <si>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</si>
  <si>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</si>
  <si>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</si>
  <si>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</si>
  <si>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</si>
  <si>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</si>
  <si>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</si>
  <si>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</si>
  <si>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</si>
  <si>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</si>
  <si>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</si>
  <si>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</si>
  <si>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</si>
  <si>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</si>
  <si>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</si>
  <si>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</si>
  <si>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</si>
  <si>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</si>
  <si>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</si>
  <si>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</si>
  <si>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</si>
  <si>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</si>
  <si>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</si>
  <si>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</si>
  <si>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</si>
  <si>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</si>
  <si>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</si>
  <si>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</si>
  <si>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</si>
  <si>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</si>
  <si>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</si>
  <si>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</si>
  <si>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</si>
  <si>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</si>
  <si>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</si>
  <si>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</si>
  <si>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</si>
  <si>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</si>
  <si>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</si>
  <si>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</si>
  <si>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</si>
  <si>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</si>
  <si>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</si>
  <si>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</si>
  <si>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</si>
  <si>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</si>
  <si>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</si>
  <si>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</si>
  <si>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</si>
  <si>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</si>
  <si>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</si>
  <si>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</si>
  <si>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</si>
  <si>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</si>
  <si>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</si>
  <si>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</si>
  <si>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</si>
  <si>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</si>
  <si>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</si>
  <si>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</si>
  <si>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</si>
  <si>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</si>
  <si>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</si>
  <si>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</si>
  <si>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</si>
  <si>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</si>
  <si>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</si>
  <si>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</si>
  <si>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</si>
  <si>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</si>
  <si>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</si>
  <si>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</si>
  <si>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</si>
  <si>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</si>
  <si>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</si>
  <si>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</si>
  <si>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</si>
  <si>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</si>
  <si>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</si>
  <si>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</si>
  <si>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</si>
  <si>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</si>
  <si>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</si>
  <si>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</si>
  <si>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</si>
  <si>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</si>
  <si>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</si>
  <si>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</si>
  <si>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</si>
  <si>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</si>
  <si>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</si>
  <si>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</si>
  <si>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</si>
  <si>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</si>
  <si>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</si>
  <si>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</si>
  <si>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</si>
  <si>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</si>
  <si>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</si>
  <si>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</si>
  <si>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</si>
  <si>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</si>
  <si>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</si>
  <si>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</si>
  <si>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</si>
  <si>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</si>
  <si>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</si>
  <si>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</si>
  <si>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</si>
  <si>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</si>
  <si>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</si>
  <si>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</si>
  <si>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</si>
  <si>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</si>
  <si>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</si>
  <si>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</si>
  <si>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</si>
  <si>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</si>
  <si>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</si>
  <si>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</si>
  <si>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</si>
  <si>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</si>
  <si>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</si>
  <si>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</si>
  <si>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</si>
  <si>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</si>
  <si>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</si>
  <si>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</si>
  <si>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</si>
  <si>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</si>
  <si>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</si>
  <si>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</si>
  <si>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</si>
  <si>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</si>
  <si>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</si>
  <si>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</si>
  <si>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</si>
  <si>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</si>
  <si>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</si>
  <si>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</si>
  <si>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</si>
  <si>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</si>
  <si>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</si>
  <si>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</si>
  <si>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</si>
  <si>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</si>
  <si>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</si>
  <si>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</si>
  <si>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</si>
  <si>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</si>
  <si>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</si>
  <si>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</si>
  <si>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</si>
  <si>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</si>
  <si>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</si>
  <si>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</si>
  <si>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</si>
  <si>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</si>
  <si>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</si>
  <si>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</si>
  <si>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</si>
  <si>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</si>
  <si>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</si>
  <si>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</si>
  <si>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</si>
  <si>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</si>
  <si>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</si>
  <si>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</si>
  <si>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</si>
  <si>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</si>
  <si>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</si>
  <si>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</si>
  <si>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</si>
  <si>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</si>
  <si>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</si>
  <si>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</si>
  <si>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</si>
  <si>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</si>
  <si>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</si>
  <si>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</si>
  <si>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</si>
  <si>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</si>
  <si>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</si>
  <si>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</si>
  <si>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</si>
  <si>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</si>
  <si>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</si>
  <si>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</si>
  <si>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</si>
  <si>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</si>
  <si>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</si>
  <si>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</si>
  <si>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</si>
  <si>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</si>
  <si>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</si>
  <si>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</si>
  <si>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</si>
  <si>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</si>
  <si>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</si>
  <si>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</si>
  <si>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</si>
  <si>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</si>
  <si>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</si>
  <si>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</si>
  <si>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</si>
  <si>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</si>
  <si>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</si>
  <si>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</si>
  <si>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</si>
  <si>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</si>
  <si>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</si>
  <si>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</si>
  <si>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</si>
  <si>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</si>
  <si>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</si>
  <si>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</si>
  <si>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</si>
  <si>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</si>
  <si>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</si>
  <si>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</si>
  <si>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</si>
  <si>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</si>
  <si>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</si>
  <si>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</si>
  <si>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</si>
  <si>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</si>
  <si>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</si>
  <si>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</si>
  <si>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</si>
  <si>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</si>
  <si>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</si>
  <si>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</si>
  <si>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</si>
  <si>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</si>
  <si>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</si>
  <si>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</si>
  <si>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</si>
  <si>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</si>
  <si>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</si>
  <si>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</si>
  <si>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</si>
  <si>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</si>
  <si>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</si>
  <si>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</si>
  <si>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</si>
  <si>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</si>
  <si>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</si>
  <si>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</si>
  <si>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</si>
  <si>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</si>
  <si>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</si>
  <si>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</si>
  <si>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</si>
  <si>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</si>
  <si>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</si>
  <si>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</si>
  <si>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</si>
  <si>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</si>
  <si>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</si>
  <si>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</si>
  <si>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</si>
  <si>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</si>
  <si>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</si>
  <si>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</si>
  <si>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</si>
  <si>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</si>
  <si>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</si>
  <si>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</si>
  <si>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</si>
  <si>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</si>
  <si>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</si>
  <si>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</si>
  <si>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</si>
  <si>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</si>
  <si>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</si>
  <si>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</si>
  <si>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</si>
  <si>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</si>
  <si>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</si>
  <si>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</si>
  <si>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</si>
  <si>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</si>
  <si>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</si>
  <si>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</si>
  <si>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</si>
  <si>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</si>
  <si>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</si>
  <si>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</si>
  <si>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</si>
  <si>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</si>
  <si>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</si>
  <si>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</si>
  <si>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</si>
  <si>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</si>
  <si>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</si>
  <si>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</si>
  <si>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</si>
  <si>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</si>
  <si>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</si>
  <si>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</si>
  <si>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</si>
  <si>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</si>
  <si>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</si>
  <si>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</si>
  <si>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</si>
  <si>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</si>
  <si>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</si>
  <si>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</si>
  <si>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</si>
  <si>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</si>
  <si>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</si>
  <si>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</si>
  <si>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</si>
  <si>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</si>
  <si>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</si>
  <si>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</si>
  <si>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</si>
  <si>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</si>
  <si>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</si>
  <si>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</si>
  <si>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</si>
  <si>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</si>
  <si>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</si>
  <si>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</si>
  <si>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</si>
  <si>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</si>
  <si>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</si>
  <si>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</si>
  <si>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</si>
  <si>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</si>
  <si>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</si>
  <si>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</si>
  <si>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</si>
  <si>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</si>
  <si>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</si>
  <si>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</si>
  <si>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</si>
  <si>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</si>
  <si>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</si>
  <si>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</si>
  <si>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</si>
  <si>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</si>
  <si>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</si>
  <si>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</si>
  <si>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</si>
  <si>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</si>
  <si>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</si>
  <si>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</si>
  <si>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</si>
  <si>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</si>
  <si>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</si>
  <si>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</si>
  <si>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</si>
  <si>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</si>
  <si>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</si>
  <si>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</si>
  <si>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</si>
  <si>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</si>
  <si>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</si>
  <si>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</si>
  <si>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</si>
  <si>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</si>
  <si>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</si>
  <si>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</si>
  <si>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</si>
  <si>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</si>
  <si>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</si>
  <si>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</si>
  <si>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</si>
  <si>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</si>
  <si>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</si>
  <si>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</si>
  <si>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</si>
  <si>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</si>
  <si>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</si>
  <si>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</si>
  <si>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</si>
  <si>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</si>
  <si>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</si>
  <si>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</si>
  <si>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</si>
  <si>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</si>
  <si>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</si>
  <si>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</si>
  <si>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</si>
  <si>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</si>
  <si>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</si>
  <si>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</si>
  <si>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</si>
  <si>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</si>
  <si>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</si>
  <si>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</si>
  <si>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</si>
  <si>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</si>
  <si>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</si>
  <si>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</si>
  <si>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</si>
  <si>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</si>
  <si>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</si>
  <si>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</si>
  <si>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</si>
  <si>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</si>
  <si>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</si>
  <si>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</si>
  <si>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</si>
  <si>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</si>
  <si>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</si>
  <si>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</si>
  <si>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</si>
  <si>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</si>
  <si>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</si>
  <si>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</si>
  <si>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</si>
  <si>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</si>
  <si>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</si>
  <si>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</si>
  <si>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</si>
  <si>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</si>
  <si>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</si>
  <si>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</si>
  <si>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</si>
  <si>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</si>
  <si>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</si>
  <si>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</si>
  <si>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</si>
  <si>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</si>
  <si>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</si>
  <si>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</si>
  <si>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</si>
  <si>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</si>
  <si>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</si>
  <si>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</si>
  <si>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</si>
  <si>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</si>
  <si>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</si>
  <si>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</si>
  <si>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</si>
  <si>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</si>
  <si>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</si>
  <si>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</si>
  <si>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</si>
  <si>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</si>
  <si>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</si>
  <si>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</si>
  <si>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</si>
  <si>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</si>
  <si>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</si>
  <si>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</si>
  <si>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</si>
  <si>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</si>
  <si>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</si>
  <si>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</si>
  <si>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</si>
  <si>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</si>
  <si>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</si>
  <si>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</si>
  <si>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</si>
  <si>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</si>
  <si>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</si>
  <si>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</si>
  <si>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</si>
  <si>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</si>
  <si>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</si>
  <si>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</si>
  <si>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</si>
  <si>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</si>
  <si>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</si>
  <si>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</si>
  <si>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</si>
  <si>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</si>
  <si>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</si>
  <si>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</si>
  <si>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</si>
  <si>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</si>
  <si>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</si>
  <si>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</si>
  <si>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</si>
  <si>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</si>
  <si>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</si>
  <si>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</si>
  <si>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</si>
  <si>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</si>
  <si>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</si>
  <si>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</si>
  <si>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</si>
  <si>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</si>
  <si>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</si>
  <si>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</si>
  <si>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</si>
  <si>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</si>
  <si>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</si>
  <si>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</si>
  <si>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</si>
  <si>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</si>
  <si>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</si>
  <si>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</si>
  <si>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</si>
  <si>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</si>
  <si>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</si>
  <si>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</si>
  <si>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</si>
  <si>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</si>
  <si>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</si>
  <si>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</si>
  <si>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</si>
  <si>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</si>
  <si>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</si>
  <si>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</si>
  <si>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</si>
  <si>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</si>
  <si>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</si>
  <si>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</si>
  <si>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</si>
  <si>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</si>
  <si>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</si>
  <si>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</si>
  <si>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</si>
  <si>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</si>
  <si>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</si>
  <si>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</si>
  <si>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</si>
  <si>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</si>
  <si>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</si>
  <si>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</si>
  <si>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</si>
  <si>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</si>
  <si>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</si>
  <si>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</si>
  <si>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</si>
  <si>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</si>
  <si>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</si>
  <si>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</si>
  <si>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</si>
  <si>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</si>
  <si>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</si>
  <si>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</si>
  <si>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</si>
  <si>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</si>
  <si>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</si>
  <si>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</si>
  <si>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</si>
  <si>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</si>
  <si>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</si>
  <si>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</si>
  <si>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</si>
  <si>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</si>
  <si>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</si>
  <si>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</si>
  <si>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</si>
  <si>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</si>
  <si>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</si>
  <si>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</si>
  <si>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</si>
  <si>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</si>
  <si>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</si>
  <si>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</si>
  <si>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</si>
  <si>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</si>
  <si>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</si>
  <si>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</si>
  <si>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</si>
  <si>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</si>
  <si>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</si>
  <si>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</si>
  <si>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</si>
  <si>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</si>
  <si>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</si>
  <si>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</si>
  <si>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</si>
  <si>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</si>
  <si>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</si>
  <si>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</si>
  <si>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</si>
  <si>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</si>
  <si>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</si>
  <si>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</si>
  <si>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</si>
  <si>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</si>
  <si>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</si>
  <si>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</si>
  <si>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</si>
  <si>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</si>
  <si>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</si>
  <si>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</si>
  <si>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</si>
  <si>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</si>
  <si>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</si>
  <si>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</si>
  <si>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</si>
  <si>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</si>
  <si>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</si>
  <si>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</si>
  <si>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</si>
  <si>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</si>
  <si>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</si>
  <si>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</si>
  <si>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</si>
  <si>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</si>
  <si>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</si>
  <si>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</si>
  <si>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</si>
  <si>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</si>
  <si>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</si>
  <si>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</si>
  <si>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</si>
  <si>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</si>
  <si>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</si>
  <si>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</si>
  <si>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</si>
  <si>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</si>
  <si>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</si>
  <si>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</si>
  <si>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</si>
  <si>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</si>
  <si>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</si>
  <si>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</si>
  <si>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</si>
  <si>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</si>
  <si>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</si>
  <si>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</si>
  <si>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</si>
  <si>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</si>
  <si>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</si>
  <si>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</si>
  <si>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</si>
  <si>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</si>
  <si>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</si>
  <si>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</si>
  <si>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</si>
  <si>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</si>
  <si>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</si>
  <si>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</si>
  <si>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</si>
  <si>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</si>
  <si>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</si>
  <si>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</si>
  <si>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</si>
  <si>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</si>
  <si>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</si>
  <si>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</si>
  <si>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</si>
  <si>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</si>
  <si>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</si>
  <si>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</si>
  <si>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</si>
  <si>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</si>
  <si>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</si>
  <si>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</si>
  <si>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</si>
  <si>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</si>
  <si>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</si>
  <si>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</si>
  <si>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</si>
  <si>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</si>
  <si>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</si>
  <si>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</si>
  <si>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</si>
  <si>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</si>
  <si>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</si>
  <si>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</si>
  <si>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</si>
  <si>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</si>
  <si>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</si>
  <si>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</si>
  <si>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</si>
  <si>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</si>
  <si>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</si>
  <si>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</si>
  <si>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</si>
  <si>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</si>
  <si>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</si>
  <si>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</si>
  <si>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</si>
  <si>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</si>
  <si>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</si>
  <si>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</si>
  <si>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</si>
  <si>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</si>
  <si>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</si>
  <si>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</si>
  <si>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</si>
  <si>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</si>
  <si>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</si>
  <si>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</si>
  <si>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</si>
  <si>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</si>
  <si>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</si>
  <si>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</si>
  <si>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</si>
  <si>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</si>
  <si>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</si>
  <si>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</si>
  <si>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</si>
  <si>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</si>
  <si>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</si>
  <si>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</si>
  <si>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</si>
  <si>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</si>
  <si>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</si>
  <si>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</si>
  <si>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</si>
  <si>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</si>
  <si>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</si>
  <si>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</si>
  <si>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</si>
  <si>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</si>
  <si>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</si>
  <si>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</si>
  <si>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</si>
  <si>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</si>
  <si>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</si>
  <si>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</si>
  <si>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</si>
  <si>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</si>
  <si>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</si>
  <si>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</si>
  <si>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</si>
  <si>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</si>
  <si>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</si>
  <si>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</si>
  <si>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</si>
  <si>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</si>
  <si>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</si>
  <si>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</si>
  <si>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</si>
  <si>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</si>
  <si>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</si>
  <si>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</si>
  <si>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</si>
  <si>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</si>
  <si>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</si>
  <si>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</si>
  <si>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</si>
  <si>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</si>
  <si>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</si>
  <si>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</si>
  <si>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</si>
  <si>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</si>
  <si>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</si>
  <si>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</si>
  <si>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</si>
  <si>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</si>
  <si>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</si>
  <si>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</si>
  <si>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</si>
  <si>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</si>
  <si>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</si>
  <si>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</si>
  <si>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</si>
  <si>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</si>
  <si>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</si>
  <si>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</si>
  <si>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</si>
  <si>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</si>
  <si>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</si>
  <si>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</si>
  <si>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</si>
  <si>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</si>
  <si>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</si>
  <si>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</si>
  <si>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</si>
  <si>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</si>
  <si>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</si>
  <si>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</si>
  <si>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</si>
  <si>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</si>
  <si>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</si>
  <si>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</si>
  <si>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</si>
  <si>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</si>
  <si>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</si>
  <si>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</si>
  <si>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</si>
  <si>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</si>
  <si>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</si>
  <si>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</si>
  <si>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</si>
  <si>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</si>
  <si>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</si>
  <si>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</si>
  <si>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</si>
  <si>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</si>
  <si>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</si>
  <si>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</si>
  <si>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</si>
  <si>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</si>
  <si>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</si>
  <si>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</si>
  <si>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</si>
  <si>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</si>
  <si>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</si>
  <si>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</si>
  <si>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</si>
  <si>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</si>
  <si>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</si>
  <si>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</si>
  <si>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</si>
  <si>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</si>
  <si>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</si>
  <si>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</si>
  <si>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</si>
  <si>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</si>
  <si>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</si>
  <si>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</si>
  <si>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</si>
  <si>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</si>
  <si>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</si>
  <si>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</si>
  <si>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</si>
  <si>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</si>
  <si>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</si>
  <si>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</si>
  <si>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</si>
  <si>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</si>
  <si>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</si>
  <si>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</si>
  <si>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</si>
  <si>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</si>
  <si>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</si>
  <si>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</si>
  <si>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</si>
  <si>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</si>
  <si>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</si>
  <si>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</si>
  <si>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</si>
  <si>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</si>
  <si>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</si>
  <si>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</si>
  <si>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</si>
  <si>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</si>
  <si>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</si>
  <si>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</si>
  <si>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</si>
  <si>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</si>
  <si>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</si>
  <si>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</si>
  <si>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</si>
  <si>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</si>
  <si>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</si>
  <si>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</si>
  <si>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</si>
  <si>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</si>
  <si>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</si>
  <si>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</si>
  <si>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</si>
  <si>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</si>
  <si>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</si>
  <si>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</si>
  <si>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</si>
  <si>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</si>
  <si>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</si>
  <si>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</si>
  <si>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</si>
  <si>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</si>
  <si>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</si>
  <si>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</si>
  <si>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</si>
  <si>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</si>
  <si>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</si>
  <si>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</si>
  <si>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</si>
  <si>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</si>
  <si>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</si>
  <si>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</si>
  <si>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</si>
  <si>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</si>
  <si>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</si>
  <si>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</si>
  <si>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</si>
  <si>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</si>
  <si>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</si>
  <si>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</si>
  <si>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</si>
  <si>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</si>
  <si>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</si>
  <si>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</si>
  <si>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</si>
  <si>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</si>
  <si>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</si>
  <si>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</si>
  <si>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</si>
  <si>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</si>
  <si>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</si>
  <si>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</si>
  <si>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</si>
  <si>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</si>
  <si>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</si>
  <si>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</si>
  <si>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</si>
  <si>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</si>
  <si>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</si>
  <si>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</si>
  <si>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</si>
  <si>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</si>
  <si>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</si>
  <si>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</si>
  <si>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</si>
  <si>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</si>
  <si>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</si>
  <si>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</si>
  <si>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</si>
  <si>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</si>
  <si>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</si>
  <si>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</si>
  <si>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</si>
  <si>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</si>
  <si>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</si>
  <si>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</si>
  <si>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</si>
  <si>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</si>
  <si>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</si>
  <si>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</si>
  <si>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</si>
  <si>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</si>
  <si>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</si>
  <si>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</si>
  <si>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</si>
  <si>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</si>
  <si>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</si>
  <si>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</si>
  <si>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</si>
  <si>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</si>
  <si>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</si>
  <si>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</si>
  <si>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</si>
  <si>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</si>
  <si>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</si>
  <si>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</si>
  <si>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</si>
  <si>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</si>
  <si>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</si>
  <si>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</si>
  <si>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</si>
  <si>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</si>
  <si>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</si>
  <si>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</si>
  <si>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</si>
  <si>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</si>
  <si>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</si>
  <si>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</si>
  <si>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</si>
  <si>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</si>
  <si>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</si>
  <si>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</si>
  <si>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</si>
  <si>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</si>
  <si>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</si>
  <si>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</si>
  <si>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</si>
  <si>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</si>
  <si>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</si>
  <si>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</si>
  <si>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</si>
  <si>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</si>
  <si>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</si>
  <si>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</si>
  <si>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</si>
  <si>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</si>
  <si>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</si>
  <si>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</si>
  <si>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</si>
  <si>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</si>
  <si>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</si>
  <si>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</si>
  <si>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</si>
  <si>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</si>
  <si>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</si>
  <si>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</si>
  <si>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</si>
  <si>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</si>
  <si>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</si>
  <si>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</si>
  <si>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</si>
  <si>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</si>
  <si>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</si>
  <si>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</si>
  <si>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</si>
  <si>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</si>
  <si>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</si>
  <si>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</si>
  <si>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</si>
  <si>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</si>
  <si>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</si>
  <si>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</si>
  <si>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</si>
  <si>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</si>
  <si>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</si>
  <si>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</si>
  <si>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</si>
  <si>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</si>
  <si>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</si>
  <si>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</si>
  <si>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</si>
  <si>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</si>
  <si>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</si>
  <si>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</si>
  <si>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</si>
  <si>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</si>
  <si>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</si>
  <si>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</si>
  <si>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</si>
  <si>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</si>
  <si>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</si>
  <si>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</si>
  <si>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</si>
  <si>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</si>
  <si>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</si>
  <si>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</si>
  <si>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</si>
  <si>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</si>
  <si>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</si>
  <si>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</si>
  <si>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</si>
  <si>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</si>
  <si>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</si>
  <si>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</si>
  <si>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</si>
  <si>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</si>
  <si>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</si>
  <si>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</si>
  <si>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</si>
  <si>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</si>
  <si>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</si>
  <si>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</si>
  <si>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</si>
  <si>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</si>
  <si>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</si>
  <si>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</si>
  <si>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</si>
  <si>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</si>
  <si>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</si>
  <si>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</si>
  <si>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</si>
  <si>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</si>
  <si>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</si>
  <si>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</si>
  <si>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</si>
  <si>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</si>
  <si>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</si>
  <si>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</si>
  <si>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</si>
  <si>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</si>
  <si>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</si>
  <si>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</si>
  <si>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</si>
  <si>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</si>
  <si>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</si>
  <si>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</si>
  <si>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</si>
  <si>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</si>
  <si>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</si>
  <si>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</si>
  <si>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</si>
  <si>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</si>
  <si>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</si>
  <si>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</si>
  <si>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</si>
  <si>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</si>
  <si>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</si>
  <si>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</si>
  <si>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</si>
  <si>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</si>
  <si>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</si>
  <si>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</si>
  <si>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</si>
  <si>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</si>
  <si>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</si>
  <si>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</si>
  <si>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</si>
  <si>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</si>
  <si>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</si>
  <si>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</si>
  <si>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</si>
  <si>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</si>
  <si>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</si>
  <si>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</si>
  <si>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</si>
  <si>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</si>
  <si>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</si>
  <si>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</si>
  <si>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</si>
  <si>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</si>
  <si>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</si>
  <si>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</si>
  <si>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</si>
  <si>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</si>
  <si>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</si>
  <si>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</si>
  <si>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</si>
  <si>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</si>
  <si>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</si>
  <si>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</si>
  <si>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</si>
  <si>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</si>
  <si>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</si>
  <si>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</si>
  <si>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</si>
  <si>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</si>
  <si>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</si>
  <si>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</si>
  <si>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</si>
  <si>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</si>
  <si>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</si>
  <si>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</si>
  <si>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</si>
  <si>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</si>
  <si>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</si>
  <si>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</si>
  <si>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</si>
  <si>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</si>
  <si>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</si>
  <si>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</si>
  <si>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</si>
  <si>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</si>
  <si>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</si>
  <si>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</si>
  <si>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</si>
  <si>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</si>
  <si>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</si>
  <si>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</si>
  <si>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</si>
  <si>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</si>
  <si>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</si>
  <si>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</si>
  <si>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</si>
  <si>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</si>
  <si>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</si>
  <si>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</si>
  <si>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</si>
  <si>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</si>
  <si>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</si>
  <si>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</si>
  <si>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</si>
  <si>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</si>
  <si>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</si>
  <si>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</si>
  <si>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</si>
  <si>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</si>
  <si>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</si>
  <si>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</si>
  <si>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</si>
  <si>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</si>
  <si>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</si>
  <si>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</si>
  <si>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</si>
  <si>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</si>
  <si>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</si>
  <si>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</si>
  <si>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</si>
  <si>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</si>
  <si>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</si>
  <si>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</si>
  <si>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</si>
  <si>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</si>
  <si>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</si>
  <si>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</si>
  <si>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</si>
  <si>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</si>
  <si>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</si>
  <si>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</si>
  <si>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</si>
  <si>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</si>
  <si>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</si>
  <si>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</si>
  <si>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</si>
  <si>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</si>
  <si>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</si>
  <si>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</si>
  <si>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</si>
  <si>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</si>
  <si>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</si>
  <si>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</si>
  <si>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</si>
  <si>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</si>
  <si>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</si>
  <si>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</si>
  <si>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</si>
  <si>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</si>
  <si>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</si>
  <si>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</si>
  <si>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</si>
  <si>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</si>
  <si>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</si>
  <si>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</si>
  <si>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</si>
  <si>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</si>
  <si>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</si>
  <si>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</si>
  <si>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</si>
  <si>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</si>
  <si>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</si>
  <si>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</si>
  <si>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</si>
  <si>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</si>
  <si>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</si>
  <si>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</si>
  <si>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</si>
  <si>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</si>
  <si>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</si>
  <si>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</si>
  <si>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</si>
  <si>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</si>
  <si>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</si>
  <si>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</si>
  <si>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</si>
  <si>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</si>
  <si>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</si>
  <si>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</si>
  <si>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</si>
  <si>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</si>
  <si>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</si>
  <si>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</si>
  <si>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</si>
  <si>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</si>
  <si>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</si>
  <si>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</si>
  <si>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</si>
  <si>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</si>
  <si>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</si>
  <si>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</si>
  <si>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</si>
  <si>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</si>
  <si>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</si>
  <si>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</si>
  <si>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</si>
  <si>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</si>
  <si>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</si>
  <si>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</si>
  <si>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</si>
  <si>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</si>
  <si>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</si>
  <si>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</si>
  <si>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</si>
  <si>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</si>
  <si>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</si>
  <si>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</si>
  <si>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</si>
  <si>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</si>
  <si>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</si>
  <si>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</si>
  <si>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</si>
  <si>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</si>
  <si>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</si>
  <si>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</si>
  <si>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</si>
  <si>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</si>
  <si>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</si>
  <si>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</si>
  <si>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</si>
  <si>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</si>
  <si>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</si>
  <si>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</si>
  <si>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</si>
  <si>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</si>
  <si>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</si>
  <si>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</si>
  <si>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</si>
  <si>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</si>
  <si>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</si>
  <si>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</si>
  <si>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</si>
  <si>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</si>
  <si>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</si>
  <si>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</si>
  <si>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</si>
  <si>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</si>
  <si>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</si>
  <si>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</si>
  <si>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</si>
  <si>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</si>
  <si>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</si>
  <si>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</si>
  <si>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</si>
  <si>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</si>
  <si>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</si>
  <si>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</si>
  <si>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</si>
  <si>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</si>
  <si>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</si>
  <si>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</si>
  <si>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</si>
  <si>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</si>
  <si>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</si>
  <si>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</si>
  <si>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</si>
  <si>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</si>
  <si>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</si>
  <si>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</si>
  <si>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</si>
  <si>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</si>
  <si>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</si>
  <si>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</si>
  <si>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</si>
  <si>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</si>
  <si>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</si>
  <si>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</si>
  <si>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</si>
  <si>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</si>
  <si>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</si>
  <si>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</si>
  <si>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</si>
  <si>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</si>
  <si>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</si>
  <si>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</si>
  <si>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</si>
  <si>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</si>
  <si>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</si>
  <si>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</si>
  <si>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</si>
  <si>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</si>
  <si>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</si>
  <si>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</si>
  <si>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</si>
  <si>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</si>
  <si>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</si>
  <si>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</si>
  <si>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</si>
  <si>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</si>
  <si>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</si>
  <si>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</si>
  <si>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</si>
  <si>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</si>
  <si>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</si>
  <si>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</si>
  <si>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</si>
  <si>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</si>
  <si>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</si>
  <si>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</si>
  <si>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</si>
  <si>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</si>
  <si>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</si>
  <si>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</si>
  <si>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</si>
  <si>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</si>
  <si>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</si>
  <si>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</si>
  <si>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</si>
  <si>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</si>
  <si>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</si>
  <si>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</si>
  <si>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</si>
  <si>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</si>
  <si>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</si>
  <si>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</si>
  <si>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</si>
  <si>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</si>
  <si>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</si>
  <si>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</si>
  <si>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</si>
  <si>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</si>
  <si>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</si>
  <si>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</si>
  <si>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</si>
  <si>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</si>
  <si>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</si>
  <si>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</si>
  <si>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</si>
  <si>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</si>
  <si>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</si>
  <si>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</si>
  <si>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</si>
  <si>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</si>
  <si>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</si>
  <si>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</si>
  <si>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</si>
  <si>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</si>
  <si>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</si>
  <si>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</si>
  <si>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</si>
  <si>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</si>
  <si>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</si>
  <si>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</si>
  <si>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</si>
  <si>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</si>
  <si>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</si>
  <si>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</si>
  <si>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</si>
  <si>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</si>
  <si>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</si>
  <si>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</si>
  <si>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</si>
  <si>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</si>
  <si>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</si>
  <si>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</si>
  <si>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</si>
  <si>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</si>
  <si>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</si>
  <si>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</si>
  <si>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</si>
  <si>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</si>
  <si>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</si>
  <si>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</si>
  <si>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</si>
  <si>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</si>
  <si>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</si>
  <si>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</si>
  <si>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</si>
  <si>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</si>
  <si>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</si>
  <si>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</si>
  <si>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</si>
  <si>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</si>
  <si>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</si>
  <si>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</si>
  <si>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</si>
  <si>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</si>
  <si>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</si>
  <si>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</si>
  <si>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</si>
  <si>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</si>
  <si>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</si>
  <si>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</si>
  <si>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</si>
  <si>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</si>
  <si>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</si>
  <si>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</si>
  <si>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</si>
  <si>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</si>
  <si>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</si>
  <si>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</si>
  <si>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</si>
  <si>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</si>
  <si>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</si>
  <si>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</si>
  <si>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</si>
  <si>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</si>
  <si>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</si>
  <si>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</si>
  <si>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</si>
  <si>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</si>
  <si>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</si>
  <si>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</si>
  <si>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</si>
  <si>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</si>
  <si>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</si>
  <si>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</si>
  <si>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</si>
  <si>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</si>
  <si>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</si>
  <si>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</si>
  <si>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</si>
  <si>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</si>
  <si>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</si>
  <si>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</si>
  <si>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</si>
  <si>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</si>
  <si>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</si>
  <si>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</si>
  <si>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</si>
  <si>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</si>
  <si>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</si>
  <si>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</si>
  <si>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</si>
  <si>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</si>
  <si>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</si>
  <si>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</si>
  <si>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</si>
  <si>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</si>
  <si>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</si>
  <si>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</si>
  <si>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</si>
  <si>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</si>
  <si>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</si>
  <si>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</si>
  <si>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</si>
  <si>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</si>
  <si>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</si>
  <si>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</si>
  <si>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</si>
  <si>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</si>
  <si>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</si>
  <si>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</si>
  <si>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</si>
  <si>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</si>
  <si>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</si>
  <si>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</si>
  <si>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</si>
  <si>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</si>
  <si>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</si>
  <si>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</si>
  <si>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</si>
  <si>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</si>
  <si>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</si>
  <si>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</si>
  <si>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</si>
  <si>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</si>
  <si>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</si>
  <si>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</si>
  <si>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</si>
  <si>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</si>
  <si>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</si>
  <si>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</si>
  <si>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</si>
  <si>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</si>
  <si>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</si>
  <si>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</si>
  <si>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</si>
  <si>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</si>
  <si>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</si>
  <si>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</si>
  <si>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</si>
  <si>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</si>
  <si>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</si>
  <si>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</si>
  <si>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</si>
  <si>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</si>
  <si>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</si>
  <si>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</si>
  <si>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</si>
  <si>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</si>
  <si>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</si>
  <si>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</si>
  <si>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</si>
  <si>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</si>
  <si>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</si>
  <si>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</si>
  <si>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</si>
  <si>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</si>
  <si>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</si>
  <si>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</si>
  <si>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</si>
  <si>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</si>
  <si>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</si>
  <si>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</si>
  <si>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</si>
  <si>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</si>
  <si>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</si>
  <si>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</si>
  <si>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</si>
  <si>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</si>
  <si>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</si>
  <si>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</si>
  <si>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</si>
  <si>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</si>
  <si>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</si>
  <si>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</si>
  <si>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</si>
  <si>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</si>
  <si>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</si>
  <si>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</si>
  <si>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</si>
  <si>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</si>
  <si>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</si>
  <si>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</si>
  <si>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</si>
  <si>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</si>
  <si>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</si>
  <si>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</si>
  <si>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</si>
  <si>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</si>
  <si>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</si>
  <si>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</si>
  <si>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</si>
  <si>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</si>
  <si>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</si>
  <si>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</si>
  <si>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</si>
  <si>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</si>
  <si>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</si>
  <si>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</si>
  <si>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</si>
  <si>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</si>
  <si>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</si>
  <si>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</si>
  <si>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</si>
  <si>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</si>
  <si>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</si>
  <si>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</si>
  <si>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</si>
  <si>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</si>
  <si>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</si>
  <si>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</si>
  <si>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</si>
  <si>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</si>
  <si>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</si>
  <si>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</si>
  <si>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</si>
  <si>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</si>
  <si>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</si>
  <si>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</si>
  <si>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</si>
  <si>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</si>
  <si>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</si>
  <si>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</si>
  <si>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</si>
  <si>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</si>
  <si>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</si>
  <si>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</si>
  <si>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</si>
  <si>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</si>
  <si>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</si>
  <si>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</si>
  <si>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</si>
  <si>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</si>
  <si>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</si>
  <si>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</si>
  <si>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</si>
  <si>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</si>
  <si>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</si>
  <si>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</si>
  <si>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</si>
  <si>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</si>
  <si>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</si>
  <si>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</si>
  <si>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</si>
  <si>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</si>
  <si>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</si>
  <si>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</si>
  <si>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</si>
  <si>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</si>
  <si>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</si>
  <si>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</si>
  <si>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</si>
  <si>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</si>
  <si>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</si>
  <si>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</si>
  <si>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</si>
  <si>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</si>
  <si>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</si>
  <si>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</si>
  <si>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</si>
  <si>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</si>
  <si>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</si>
  <si>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</si>
  <si>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</si>
  <si>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</si>
  <si>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</si>
  <si>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</si>
  <si>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</si>
  <si>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</si>
  <si>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</si>
  <si>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</si>
  <si>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</si>
  <si>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</si>
  <si>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</si>
  <si>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</si>
  <si>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</si>
  <si>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</si>
  <si>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</si>
  <si>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</si>
  <si>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</si>
  <si>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</si>
  <si>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</si>
  <si>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</si>
  <si>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</si>
  <si>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</si>
  <si>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</si>
  <si>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</si>
  <si>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</si>
  <si>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</si>
  <si>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</si>
  <si>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</si>
  <si>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</si>
  <si>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</si>
  <si>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</si>
  <si>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</si>
  <si>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</si>
  <si>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</si>
  <si>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</si>
  <si>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</si>
  <si>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</si>
  <si>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</si>
  <si>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</si>
  <si>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</si>
  <si>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</si>
  <si>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</si>
  <si>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</si>
  <si>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</si>
  <si>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</si>
  <si>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</si>
  <si>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</si>
  <si>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</si>
  <si>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</si>
  <si>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</si>
  <si>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</si>
  <si>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</si>
  <si>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</si>
  <si>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</si>
  <si>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</si>
  <si>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</si>
  <si>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</si>
  <si>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</si>
  <si>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</si>
  <si>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</si>
  <si>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</si>
  <si>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</si>
  <si>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</si>
  <si>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</si>
  <si>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</si>
  <si>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</si>
  <si>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</si>
  <si>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</si>
  <si>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</si>
  <si>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</si>
  <si>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</si>
  <si>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</si>
  <si>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</si>
  <si>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</si>
  <si>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</si>
  <si>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</si>
  <si>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</si>
  <si>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</si>
  <si>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</si>
  <si>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</si>
  <si>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</si>
  <si>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</si>
  <si>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</si>
  <si>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</si>
  <si>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</si>
  <si>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</si>
  <si>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</si>
  <si>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</si>
  <si>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</si>
  <si>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</si>
  <si>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</si>
  <si>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</si>
  <si>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</si>
  <si>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</si>
  <si>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</si>
  <si>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</si>
  <si>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</si>
  <si>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</si>
  <si>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</si>
  <si>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</si>
  <si>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</si>
  <si>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</si>
  <si>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</si>
  <si>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</si>
  <si>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</si>
  <si>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</si>
  <si>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</si>
  <si>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</si>
  <si>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</si>
  <si>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</si>
  <si>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</si>
  <si>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</si>
  <si>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</si>
  <si>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</si>
  <si>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</si>
  <si>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</si>
  <si>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</si>
  <si>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</si>
  <si>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</si>
  <si>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</si>
  <si>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</si>
  <si>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</si>
  <si>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</si>
  <si>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</si>
  <si>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</si>
  <si>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</si>
  <si>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</si>
  <si>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</si>
  <si>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</si>
  <si>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</si>
  <si>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</si>
  <si>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</si>
  <si>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</si>
  <si>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</si>
  <si>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</si>
  <si>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</si>
  <si>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</si>
  <si>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</si>
  <si>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</si>
  <si>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</si>
  <si>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</si>
  <si>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</si>
  <si>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</si>
  <si>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</si>
  <si>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</si>
  <si>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</si>
  <si>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</si>
  <si>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</si>
  <si>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</si>
  <si>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</si>
  <si>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</si>
  <si>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</si>
  <si>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</si>
  <si>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</si>
  <si>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</si>
  <si>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</si>
  <si>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</si>
  <si>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</si>
  <si>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</si>
  <si>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</si>
  <si>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</si>
  <si>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</si>
  <si>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</si>
  <si>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</si>
  <si>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</si>
  <si>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</si>
  <si>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</si>
  <si>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</si>
  <si>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</si>
  <si>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</si>
  <si>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</si>
  <si>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</si>
  <si>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</si>
  <si>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</si>
  <si>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</si>
  <si>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</si>
  <si>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</si>
  <si>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</si>
  <si>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</si>
  <si>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</si>
  <si>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</si>
  <si>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</si>
  <si>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</si>
  <si>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</si>
  <si>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</si>
  <si>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</si>
  <si>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</si>
  <si>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</si>
  <si>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</si>
  <si>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</si>
  <si>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</si>
  <si>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</si>
  <si>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</si>
  <si>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</si>
  <si>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</si>
  <si>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</si>
  <si>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</si>
  <si>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</si>
  <si>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</si>
  <si>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</si>
  <si>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</si>
  <si>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</si>
  <si>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</si>
  <si>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</si>
  <si>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</si>
  <si>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</si>
  <si>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</si>
  <si>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</si>
  <si>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</si>
  <si>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</si>
  <si>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</si>
  <si>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</si>
  <si>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</si>
  <si>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</si>
  <si>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</si>
  <si>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</si>
  <si>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</si>
  <si>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</si>
  <si>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</si>
  <si>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</si>
  <si>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</si>
  <si>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</si>
  <si>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</si>
  <si>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</si>
  <si>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</si>
  <si>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</si>
  <si>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</si>
  <si>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</si>
  <si>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</si>
  <si>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</si>
  <si>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</si>
  <si>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</si>
  <si>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</si>
  <si>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</si>
  <si>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</si>
  <si>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</si>
  <si>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</si>
  <si>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</si>
  <si>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</si>
  <si>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</si>
  <si>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</si>
  <si>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</si>
  <si>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</si>
  <si>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</si>
  <si>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</si>
  <si>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</si>
  <si>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</si>
  <si>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</si>
  <si>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</si>
  <si>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</si>
  <si>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</si>
  <si>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</si>
  <si>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</si>
  <si>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</si>
  <si>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</si>
  <si>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</si>
  <si>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</si>
  <si>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</si>
  <si>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</si>
  <si>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</si>
  <si>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</si>
  <si>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</si>
  <si>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</si>
  <si>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</si>
  <si>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</si>
  <si>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</si>
  <si>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</si>
  <si>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</si>
  <si>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</si>
  <si>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</si>
  <si>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</si>
  <si>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</si>
  <si>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</si>
  <si>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</si>
  <si>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</si>
  <si>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</si>
  <si>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</si>
  <si>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</si>
  <si>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</si>
  <si>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</si>
  <si>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</si>
  <si>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</si>
  <si>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</si>
  <si>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</si>
  <si>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</si>
  <si>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</si>
  <si>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</si>
  <si>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</si>
  <si>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</si>
  <si>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</si>
  <si>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</si>
  <si>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</si>
  <si>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</si>
  <si>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</si>
  <si>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</si>
  <si>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</si>
  <si>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</si>
  <si>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</si>
  <si>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</si>
  <si>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</si>
  <si>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</si>
  <si>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</si>
  <si>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</si>
  <si>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</si>
  <si>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</si>
  <si>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</si>
  <si>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</si>
  <si>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</si>
  <si>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</si>
  <si>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</si>
  <si>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</si>
  <si>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</si>
  <si>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</si>
  <si>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</si>
  <si>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</si>
  <si>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</si>
  <si>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</si>
  <si>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</si>
  <si>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</si>
  <si>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</si>
  <si>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</si>
  <si>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</si>
  <si>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</si>
  <si>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</si>
  <si>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</si>
  <si>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</si>
  <si>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</si>
  <si>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</si>
  <si>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</si>
  <si>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</si>
  <si>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</si>
  <si>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</si>
  <si>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</si>
  <si>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</si>
  <si>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</si>
  <si>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</si>
  <si>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</si>
  <si>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</si>
  <si>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</si>
  <si>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</si>
  <si>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</si>
  <si>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</si>
  <si>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</si>
  <si>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</si>
  <si>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</si>
  <si>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</si>
  <si>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</si>
  <si>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</si>
  <si>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</si>
  <si>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</si>
  <si>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</si>
  <si>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</si>
  <si>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</si>
  <si>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</si>
  <si>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</si>
  <si>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</si>
  <si>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</si>
  <si>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</si>
  <si>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</si>
  <si>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</si>
  <si>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</si>
  <si>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</si>
  <si>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</si>
  <si>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</si>
  <si>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</si>
  <si>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</si>
  <si>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</si>
  <si>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</si>
  <si>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</si>
  <si>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</si>
  <si>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</si>
  <si>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</si>
  <si>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</si>
  <si>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</si>
  <si>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</si>
  <si>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</si>
  <si>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</si>
  <si>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</si>
  <si>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</si>
  <si>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</si>
  <si>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</si>
  <si>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</si>
  <si>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</si>
  <si>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</si>
  <si>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</si>
  <si>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</si>
  <si>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</si>
  <si>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</si>
  <si>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</si>
  <si>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</si>
  <si>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</si>
  <si>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</si>
  <si>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</si>
  <si>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</si>
  <si>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</si>
  <si>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</si>
  <si>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</si>
  <si>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</si>
  <si>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</si>
  <si>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</si>
  <si>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</si>
  <si>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</si>
  <si>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</si>
  <si>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</si>
  <si>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</si>
  <si>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</si>
  <si>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</si>
  <si>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</si>
  <si>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</si>
  <si>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</si>
  <si>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</si>
  <si>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</si>
  <si>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</si>
  <si>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</si>
  <si>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</si>
  <si>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</si>
  <si>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</si>
  <si>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</si>
  <si>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</si>
  <si>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</si>
  <si>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</si>
  <si>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</si>
  <si>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</si>
  <si>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</si>
  <si>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</si>
  <si>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</si>
  <si>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</si>
  <si>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</si>
  <si>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</si>
  <si>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</si>
  <si>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</si>
  <si>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</si>
  <si>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</si>
  <si>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</si>
  <si>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</si>
  <si>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</si>
  <si>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</si>
  <si>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</si>
  <si>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</si>
  <si>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</si>
  <si>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</si>
  <si>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</si>
  <si>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</si>
  <si>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</si>
  <si>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</si>
  <si>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</si>
  <si>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</si>
  <si>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</si>
  <si>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</si>
  <si>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</si>
  <si>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</si>
  <si>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</si>
  <si>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</si>
  <si>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</si>
  <si>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</si>
  <si>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</si>
  <si>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</si>
  <si>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</si>
  <si>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</si>
  <si>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</si>
  <si>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</si>
  <si>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</si>
  <si>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</si>
  <si>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</si>
  <si>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</si>
  <si>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</si>
  <si>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</si>
  <si>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</si>
  <si>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</si>
  <si>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</si>
  <si>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</si>
  <si>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</si>
  <si>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</si>
  <si>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</si>
  <si>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</si>
  <si>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</si>
  <si>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</si>
  <si>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</si>
  <si>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</si>
  <si>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</si>
  <si>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</si>
  <si>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</si>
  <si>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</si>
  <si>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</si>
  <si>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</si>
  <si>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</si>
  <si>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</si>
  <si>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</si>
  <si>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</si>
  <si>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</si>
  <si>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</si>
  <si>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</si>
  <si>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</si>
  <si>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</si>
  <si>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</si>
  <si>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</si>
  <si>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</si>
  <si>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</si>
  <si>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</si>
  <si>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</si>
  <si>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</si>
  <si>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</si>
  <si>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</si>
  <si>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</si>
  <si>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</si>
  <si>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</si>
  <si>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</si>
  <si>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</si>
  <si>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</si>
  <si>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</si>
  <si>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</si>
  <si>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</si>
  <si>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</si>
  <si>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</si>
  <si>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</si>
  <si>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</si>
  <si>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</si>
  <si>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</si>
  <si>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</si>
  <si>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</si>
  <si>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</si>
  <si>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</si>
  <si>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</si>
  <si>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</si>
  <si>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</si>
  <si>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</si>
  <si>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</si>
  <si>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</si>
  <si>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</si>
  <si>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</si>
  <si>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</si>
  <si>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</si>
  <si>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</si>
  <si>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</si>
  <si>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</si>
  <si>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</si>
  <si>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</si>
  <si>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</si>
  <si>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</si>
  <si>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</si>
  <si>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</si>
  <si>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</si>
  <si>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</si>
  <si>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</si>
  <si>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</si>
  <si>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</si>
  <si>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</si>
  <si>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</si>
  <si>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</si>
  <si>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</si>
  <si>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</si>
  <si>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</si>
  <si>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</si>
  <si>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</si>
  <si>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</si>
  <si>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</si>
  <si>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</si>
  <si>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</si>
  <si>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</si>
  <si>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</si>
  <si>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</si>
  <si>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</si>
  <si>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</si>
  <si>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</si>
  <si>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</si>
  <si>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</si>
  <si>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</si>
  <si>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</si>
  <si>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</si>
  <si>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</si>
  <si>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</si>
  <si>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</si>
  <si>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</si>
  <si>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</si>
  <si>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</si>
  <si>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</si>
  <si>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</si>
  <si>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</si>
  <si>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</si>
  <si>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</si>
  <si>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</si>
  <si>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</si>
  <si>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</si>
  <si>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</si>
  <si>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</si>
  <si>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</si>
  <si>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</si>
  <si>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</si>
  <si>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</si>
  <si>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</si>
  <si>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</si>
  <si>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</si>
  <si>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</si>
  <si>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</si>
  <si>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</si>
  <si>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</si>
  <si>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</si>
  <si>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</si>
  <si>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</si>
  <si>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</si>
  <si>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</si>
  <si>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</si>
  <si>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</si>
  <si>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</si>
  <si>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</si>
  <si>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</si>
  <si>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</si>
  <si>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</si>
  <si>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</si>
  <si>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</si>
  <si>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</si>
  <si>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</si>
  <si>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</si>
  <si>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</si>
  <si>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</si>
  <si>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</si>
  <si>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</si>
  <si>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</si>
  <si>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</si>
  <si>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</si>
  <si>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</si>
  <si>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</si>
  <si>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</si>
  <si>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</si>
  <si>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</si>
  <si>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</si>
  <si>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</si>
  <si>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</si>
  <si>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</si>
  <si>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</si>
  <si>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</si>
  <si>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</si>
  <si>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</si>
  <si>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</si>
  <si>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</si>
  <si>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</si>
  <si>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</si>
  <si>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</si>
  <si>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</si>
  <si>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</si>
  <si>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</si>
  <si>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</si>
  <si>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</si>
  <si>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</si>
  <si>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</si>
  <si>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</si>
  <si>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</si>
  <si>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</si>
  <si>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</si>
  <si>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</si>
  <si>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</si>
  <si>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</si>
  <si>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</si>
  <si>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</si>
  <si>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</si>
  <si>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</si>
  <si>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</si>
  <si>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</si>
  <si>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</si>
  <si>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</si>
  <si>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</si>
  <si>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</si>
  <si>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</si>
  <si>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</si>
  <si>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</si>
  <si>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</si>
  <si>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</si>
  <si>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</si>
  <si>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</si>
  <si>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</si>
  <si>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</si>
  <si>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</si>
  <si>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</si>
  <si>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</si>
  <si>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</si>
  <si>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</si>
  <si>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</si>
  <si>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</si>
  <si>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</si>
  <si>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</si>
  <si>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</si>
  <si>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</si>
  <si>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</si>
  <si>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</si>
  <si>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</si>
  <si>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</si>
  <si>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</si>
  <si>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</si>
  <si>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</si>
  <si>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</si>
  <si>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</si>
  <si>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</si>
  <si>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</si>
  <si>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</si>
  <si>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</si>
  <si>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</si>
  <si>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</si>
  <si>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</si>
  <si>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</si>
  <si>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</si>
  <si>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</si>
  <si>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</si>
  <si>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</si>
  <si>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</si>
  <si>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</si>
  <si>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</si>
  <si>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</si>
  <si>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</si>
  <si>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</si>
  <si>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</si>
  <si>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</si>
  <si>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</si>
  <si>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</si>
  <si>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</si>
  <si>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</si>
  <si>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</si>
  <si>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</si>
  <si>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</si>
  <si>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</si>
  <si>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</si>
  <si>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</si>
  <si>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</si>
  <si>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</si>
  <si>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</si>
  <si>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</si>
  <si>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</si>
  <si>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</si>
  <si>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</si>
  <si>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</si>
  <si>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</si>
  <si>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</si>
  <si>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</si>
  <si>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</si>
  <si>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</si>
  <si>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</si>
  <si>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</si>
  <si>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</si>
  <si>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</si>
  <si>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</si>
  <si>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</si>
  <si>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</si>
  <si>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</si>
  <si>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</si>
  <si>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</si>
  <si>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</si>
  <si>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</si>
  <si>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</si>
  <si>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</si>
  <si>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</si>
  <si>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</si>
  <si>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</si>
  <si>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</si>
  <si>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</si>
  <si>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</si>
  <si>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</si>
  <si>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</si>
  <si>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</si>
  <si>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</si>
  <si>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</si>
  <si>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</si>
  <si>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</si>
  <si>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</si>
  <si>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</si>
  <si>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</si>
  <si>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</si>
  <si>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</si>
  <si>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</si>
  <si>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</si>
  <si>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</si>
  <si>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</si>
  <si>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</si>
  <si>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</si>
  <si>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</si>
  <si>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</si>
  <si>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</si>
  <si>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</si>
  <si>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</si>
  <si>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</si>
  <si>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</si>
  <si>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</si>
  <si>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</si>
  <si>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</si>
  <si>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</si>
  <si>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</si>
  <si>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</si>
  <si>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</si>
  <si>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</si>
  <si>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</si>
  <si>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</si>
  <si>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</si>
  <si>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</si>
  <si>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</si>
  <si>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</si>
  <si>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</si>
  <si>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</si>
  <si>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</si>
  <si>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</si>
  <si>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</si>
  <si>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</si>
  <si>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</si>
  <si>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</si>
  <si>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</si>
  <si>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</si>
  <si>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</si>
  <si>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</si>
  <si>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</si>
  <si>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</si>
  <si>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</si>
  <si>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</si>
  <si>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</si>
  <si>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</si>
  <si>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</si>
  <si>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</si>
  <si>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</si>
  <si>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</si>
  <si>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</si>
  <si>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</si>
  <si>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</si>
  <si>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</si>
  <si>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</si>
  <si>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</si>
  <si>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</si>
  <si>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</si>
  <si>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</si>
  <si>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</si>
  <si>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</si>
  <si>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</si>
  <si>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</si>
  <si>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</si>
  <si>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</si>
  <si>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</si>
  <si>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</si>
  <si>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</si>
  <si>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</si>
  <si>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</si>
  <si>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</si>
  <si>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</si>
  <si>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</si>
  <si>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</si>
  <si>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</si>
  <si>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</si>
  <si>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</si>
  <si>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</si>
  <si>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</si>
  <si>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</si>
  <si>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</si>
  <si>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</si>
  <si>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</si>
  <si>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</si>
  <si>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</si>
  <si>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</si>
  <si>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</si>
  <si>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</si>
  <si>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</si>
  <si>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</si>
  <si>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</si>
  <si>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</si>
  <si>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</si>
  <si>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</si>
  <si>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</si>
  <si>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</si>
  <si>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</si>
  <si>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</si>
  <si>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</si>
  <si>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</si>
  <si>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</si>
  <si>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</si>
  <si>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</si>
  <si>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</si>
  <si>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</si>
  <si>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</si>
  <si>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</si>
  <si>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</si>
  <si>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</si>
  <si>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</si>
  <si>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</si>
  <si>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</si>
  <si>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</si>
  <si>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</si>
  <si>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</si>
  <si>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</si>
  <si>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</si>
  <si>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</si>
  <si>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</si>
  <si>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</si>
  <si>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</si>
  <si>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</si>
  <si>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</si>
  <si>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</si>
  <si>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</si>
  <si>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</si>
  <si>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</si>
  <si>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</si>
  <si>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</si>
  <si>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</si>
  <si>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</si>
  <si>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</si>
  <si>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</si>
  <si>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</si>
  <si>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</si>
  <si>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</si>
  <si>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</si>
  <si>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</si>
  <si>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</si>
  <si>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</si>
  <si>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</si>
  <si>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</si>
  <si>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</si>
  <si>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</si>
  <si>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</si>
  <si>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</si>
  <si>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</si>
  <si>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</si>
  <si>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</si>
  <si>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</si>
  <si>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</si>
  <si>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</si>
  <si>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</si>
  <si>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</si>
  <si>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</si>
  <si>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</si>
  <si>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</si>
  <si>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</si>
  <si>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</si>
  <si>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</si>
  <si>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</si>
  <si>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</si>
  <si>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</si>
  <si>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</si>
  <si>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</si>
  <si>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</si>
  <si>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</si>
  <si>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</si>
  <si>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</si>
  <si>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</si>
  <si>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</si>
  <si>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</si>
  <si>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</si>
  <si>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</si>
  <si>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</si>
  <si>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</si>
  <si>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</si>
  <si>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</si>
  <si>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</si>
  <si>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</si>
  <si>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</si>
  <si>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</si>
  <si>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</si>
  <si>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</si>
  <si>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</si>
  <si>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</si>
  <si>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</si>
  <si>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</si>
  <si>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</si>
  <si>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</si>
  <si>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</si>
  <si>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</si>
  <si>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</si>
  <si>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</si>
  <si>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</si>
  <si>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</si>
  <si>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</si>
  <si>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</si>
  <si>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</si>
  <si>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</si>
  <si>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</si>
  <si>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</si>
  <si>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</si>
  <si>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</si>
  <si>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</si>
  <si>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</si>
  <si>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</si>
  <si>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</si>
  <si>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</si>
  <si>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</si>
  <si>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</si>
  <si>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</si>
  <si>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</si>
  <si>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</si>
  <si>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</si>
  <si>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</si>
  <si>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</si>
  <si>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</si>
  <si>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</si>
  <si>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</si>
  <si>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</si>
  <si>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</si>
  <si>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</si>
  <si>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</si>
  <si>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</si>
  <si>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</si>
  <si>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</si>
  <si>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</si>
  <si>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</si>
  <si>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</si>
  <si>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</si>
  <si>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</si>
  <si>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</si>
  <si>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</si>
  <si>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</si>
  <si>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</si>
  <si>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</si>
  <si>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</si>
  <si>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</si>
  <si>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</si>
  <si>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</si>
  <si>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</si>
  <si>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</si>
  <si>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</si>
  <si>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</si>
  <si>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</si>
  <si>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</si>
  <si>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</si>
  <si>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</si>
  <si>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</si>
  <si>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</si>
  <si>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</si>
  <si>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</si>
  <si>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</si>
  <si>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</si>
  <si>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</si>
  <si>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</si>
  <si>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</si>
  <si>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</si>
  <si>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</si>
  <si>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</si>
  <si>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</si>
  <si>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</si>
  <si>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</si>
  <si>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</si>
  <si>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</si>
  <si>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</si>
  <si>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</si>
  <si>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</si>
  <si>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</si>
  <si>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</si>
  <si>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</si>
  <si>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</si>
  <si>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</si>
  <si>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</si>
  <si>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</si>
  <si>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</si>
  <si>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</si>
  <si>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</si>
  <si>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</si>
  <si>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</si>
  <si>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</si>
  <si>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</si>
  <si>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</si>
  <si>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</si>
  <si>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</si>
  <si>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</si>
  <si>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</si>
  <si>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</si>
  <si>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</si>
  <si>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</si>
  <si>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</si>
  <si>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</si>
  <si>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</si>
  <si>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</si>
  <si>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</si>
  <si>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</si>
  <si>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</si>
  <si>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</si>
  <si>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</si>
  <si>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</si>
  <si>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</si>
  <si>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</si>
  <si>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</si>
  <si>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</si>
  <si>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</si>
  <si>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</si>
  <si>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</si>
  <si>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</si>
  <si>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</si>
  <si>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</si>
  <si>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</si>
  <si>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</si>
  <si>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</si>
  <si>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</si>
  <si>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</si>
  <si>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</si>
  <si>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</si>
  <si>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</si>
  <si>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</si>
  <si>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</si>
  <si>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</si>
  <si>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</si>
  <si>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</si>
  <si>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</si>
  <si>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</si>
  <si>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</si>
  <si>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</si>
  <si>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</si>
  <si>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</si>
  <si>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</si>
  <si>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</si>
  <si>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</si>
  <si>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</si>
  <si>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</si>
  <si>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</si>
  <si>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</si>
  <si>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</si>
  <si>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</si>
  <si>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</si>
  <si>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</si>
  <si>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</si>
  <si>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</si>
  <si>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</si>
  <si>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</si>
  <si>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</si>
  <si>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</si>
  <si>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</si>
  <si>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</si>
  <si>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</si>
  <si>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</si>
  <si>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</si>
  <si>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</si>
  <si>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</si>
  <si>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</si>
  <si>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</si>
  <si>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</si>
  <si>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</si>
  <si>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</si>
  <si>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</si>
  <si>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</si>
  <si>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</si>
  <si>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</si>
  <si>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</si>
  <si>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</si>
  <si>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</si>
  <si>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</si>
  <si>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</si>
  <si>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</si>
  <si>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</si>
  <si>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</si>
  <si>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</si>
  <si>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</si>
  <si>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</si>
  <si>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</si>
  <si>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</si>
  <si>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</si>
  <si>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</si>
  <si>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</si>
  <si>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</si>
  <si>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</si>
  <si>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</si>
  <si>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</si>
  <si>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</si>
  <si>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</si>
  <si>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</si>
  <si>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</si>
  <si>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</si>
  <si>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</si>
  <si>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</si>
  <si>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</si>
  <si>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</si>
  <si>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</si>
  <si>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</si>
  <si>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</si>
  <si>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</si>
  <si>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</si>
  <si>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</si>
  <si>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</si>
  <si>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</si>
  <si>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</si>
  <si>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</si>
  <si>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</si>
  <si>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</si>
  <si>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</si>
  <si>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</si>
  <si>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</si>
  <si>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</si>
  <si>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</si>
  <si>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</si>
  <si>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</si>
  <si>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</si>
  <si>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</si>
  <si>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</si>
  <si>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</si>
  <si>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</si>
  <si>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</si>
  <si>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</si>
  <si>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</si>
  <si>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</si>
  <si>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</si>
  <si>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</si>
  <si>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</si>
  <si>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</si>
  <si>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</si>
  <si>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</si>
  <si>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</si>
  <si>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</si>
  <si>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</si>
  <si>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</si>
  <si>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</si>
  <si>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</si>
  <si>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</si>
  <si>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</si>
  <si>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</si>
  <si>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</si>
  <si>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</si>
  <si>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</si>
  <si>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</si>
  <si>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</si>
  <si>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</si>
  <si>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</si>
  <si>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</si>
  <si>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</si>
  <si>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</si>
  <si>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</si>
  <si>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</si>
  <si>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</si>
  <si>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</si>
  <si>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</si>
  <si>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</si>
  <si>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</si>
  <si>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</si>
  <si>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</si>
  <si>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</si>
  <si>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</si>
  <si>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</si>
  <si>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</si>
  <si>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</si>
  <si>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</si>
  <si>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</si>
  <si>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</si>
  <si>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</si>
  <si>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</si>
  <si>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</si>
  <si>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</si>
  <si>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</si>
  <si>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</si>
  <si>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</si>
  <si>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</si>
  <si>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</si>
  <si>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</si>
  <si>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</si>
  <si>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</si>
  <si>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</si>
  <si>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</si>
  <si>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</si>
  <si>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</si>
  <si>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</si>
  <si>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</si>
  <si>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</si>
  <si>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</si>
  <si>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</si>
  <si>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</si>
  <si>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</si>
  <si>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</si>
  <si>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</si>
  <si>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</si>
  <si>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</si>
  <si>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</si>
  <si>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</si>
  <si>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</si>
  <si>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</si>
  <si>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</si>
  <si>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</si>
  <si>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</si>
  <si>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</si>
  <si>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</si>
  <si>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</si>
  <si>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</si>
  <si>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</si>
  <si>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</si>
  <si>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</si>
  <si>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</si>
  <si>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</si>
  <si>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</si>
  <si>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</si>
  <si>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</si>
  <si>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</si>
  <si>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</si>
  <si>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</si>
  <si>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</si>
  <si>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</si>
  <si>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</si>
  <si>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</si>
  <si>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</si>
  <si>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</si>
  <si>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</si>
  <si>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</si>
  <si>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</si>
  <si>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</si>
  <si>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</si>
  <si>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</si>
  <si>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</si>
  <si>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</si>
  <si>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</si>
  <si>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</si>
  <si>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</si>
  <si>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</si>
  <si>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</si>
  <si>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</si>
  <si>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</si>
  <si>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</si>
  <si>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</si>
  <si>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</si>
  <si>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</si>
  <si>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</si>
  <si>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</si>
  <si>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</si>
  <si>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</si>
  <si>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</si>
  <si>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</si>
  <si>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</si>
  <si>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</si>
  <si>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</si>
  <si>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</si>
  <si>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</si>
  <si>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</si>
  <si>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</si>
  <si>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</si>
  <si>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</si>
  <si>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</si>
  <si>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</si>
  <si>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</si>
  <si>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</si>
  <si>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</si>
  <si>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</si>
  <si>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</si>
  <si>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</si>
  <si>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</si>
  <si>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</si>
  <si>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</si>
  <si>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</si>
  <si>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</si>
  <si>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</si>
  <si>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</si>
  <si>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</si>
  <si>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</si>
  <si>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</si>
  <si>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</si>
  <si>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</si>
  <si>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</si>
  <si>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</si>
  <si>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</si>
  <si>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</si>
  <si>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</si>
  <si>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</si>
  <si>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</si>
  <si>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</si>
  <si>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</si>
  <si>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</si>
  <si>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</si>
  <si>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</si>
  <si>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</si>
  <si>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</si>
  <si>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</si>
  <si>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</si>
  <si>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</si>
  <si>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</si>
  <si>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</si>
  <si>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</si>
  <si>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</si>
  <si>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</si>
  <si>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</si>
  <si>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</si>
  <si>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</si>
  <si>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</si>
  <si>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</si>
  <si>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</si>
  <si>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</si>
  <si>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</si>
  <si>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</si>
  <si>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</si>
  <si>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</si>
  <si>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</si>
  <si>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</si>
  <si>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</si>
  <si>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</si>
  <si>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</si>
  <si>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</si>
  <si>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</si>
  <si>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</si>
  <si>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</si>
  <si>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</si>
  <si>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</si>
  <si>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</si>
  <si>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</si>
  <si>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</si>
  <si>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</si>
  <si>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</si>
  <si>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</si>
  <si>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</si>
  <si>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</si>
  <si>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</si>
  <si>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</si>
  <si>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</si>
  <si>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</si>
  <si>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</si>
  <si>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</si>
  <si>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</si>
  <si>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</si>
  <si>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</si>
  <si>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</si>
  <si>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</si>
  <si>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</si>
  <si>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</si>
  <si>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</si>
  <si>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</si>
  <si>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</si>
  <si>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</si>
  <si>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</si>
  <si>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</si>
  <si>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</si>
  <si>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</si>
  <si>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</si>
  <si>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</si>
  <si>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</si>
  <si>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</si>
  <si>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</si>
  <si>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</si>
  <si>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</si>
  <si>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</si>
  <si>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</si>
  <si>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</si>
  <si>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</si>
  <si>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</si>
  <si>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</si>
  <si>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</si>
  <si>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</si>
  <si>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</si>
  <si>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</si>
  <si>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</si>
  <si>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</si>
  <si>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</si>
  <si>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</si>
  <si>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</si>
  <si>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</si>
  <si>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</si>
  <si>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</si>
  <si>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</si>
  <si>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</si>
  <si>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</si>
  <si>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</si>
  <si>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</si>
  <si>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</si>
  <si>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</si>
  <si>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</si>
  <si>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</si>
  <si>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</si>
  <si>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</si>
  <si>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</si>
  <si>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</si>
  <si>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</si>
  <si>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</si>
  <si>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</si>
  <si>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</si>
  <si>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</si>
  <si>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</si>
  <si>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</si>
  <si>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</si>
  <si>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</si>
  <si>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</si>
  <si>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</si>
  <si>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</si>
  <si>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</si>
  <si>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</si>
  <si>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</si>
  <si>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</si>
  <si>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</si>
  <si>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</si>
  <si>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</si>
  <si>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</si>
  <si>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</si>
  <si>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</si>
  <si>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</si>
  <si>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</si>
  <si>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</si>
  <si>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</si>
  <si>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</si>
  <si>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</si>
  <si>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</si>
  <si>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</si>
  <si>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</si>
  <si>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</si>
  <si>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</si>
  <si>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</si>
  <si>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</si>
  <si>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</si>
  <si>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</si>
  <si>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</si>
  <si>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</si>
  <si>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</si>
  <si>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</si>
  <si>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</si>
  <si>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</si>
  <si>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</si>
  <si>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</si>
  <si>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</si>
  <si>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</si>
  <si>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</si>
  <si>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</si>
  <si>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</si>
  <si>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</si>
  <si>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</si>
  <si>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</si>
  <si>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</si>
  <si>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</si>
  <si>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</si>
  <si>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</si>
  <si>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</si>
  <si>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</si>
  <si>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</si>
  <si>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</si>
  <si>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</si>
  <si>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</si>
  <si>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</si>
  <si>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</si>
  <si>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</si>
  <si>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</si>
  <si>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</si>
  <si>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</si>
  <si>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</si>
  <si>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</si>
  <si>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</si>
  <si>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</si>
  <si>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</si>
  <si>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</si>
  <si>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</si>
  <si>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</si>
  <si>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</si>
  <si>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</si>
  <si>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</si>
  <si>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</si>
  <si>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</si>
  <si>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</si>
  <si>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</si>
  <si>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</si>
  <si>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</si>
  <si>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</si>
  <si>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</si>
  <si>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</si>
  <si>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</si>
  <si>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</si>
  <si>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</si>
  <si>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</si>
  <si>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</si>
  <si>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</si>
  <si>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</si>
  <si>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</si>
  <si>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</si>
  <si>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</si>
  <si>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</si>
  <si>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</si>
  <si>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</si>
  <si>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</si>
  <si>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</si>
  <si>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</si>
  <si>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</si>
  <si>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</si>
  <si>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</si>
  <si>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</si>
  <si>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</si>
  <si>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</si>
  <si>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</si>
  <si>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</si>
  <si>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</si>
  <si>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</si>
  <si>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</si>
  <si>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</si>
  <si>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</si>
  <si>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</si>
  <si>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</si>
  <si>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</si>
  <si>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</si>
  <si>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</si>
  <si>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</si>
  <si>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</si>
  <si>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</si>
  <si>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</si>
  <si>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</si>
  <si>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</si>
  <si>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</si>
  <si>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</si>
  <si>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</si>
  <si>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</si>
  <si>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</si>
  <si>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</si>
  <si>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</si>
  <si>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</si>
  <si>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</si>
  <si>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</si>
  <si>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</si>
  <si>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</si>
  <si>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</si>
  <si>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</si>
  <si>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</si>
  <si>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</si>
  <si>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</si>
  <si>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</si>
  <si>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</si>
  <si>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</si>
  <si>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</si>
  <si>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</si>
  <si>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</si>
  <si>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</si>
  <si>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</si>
  <si>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</si>
  <si>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</si>
  <si>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</si>
  <si>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</si>
  <si>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</si>
  <si>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</si>
  <si>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</si>
  <si>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</si>
  <si>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</si>
  <si>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</si>
  <si>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</si>
  <si>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</si>
  <si>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</si>
  <si>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</si>
  <si>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</si>
  <si>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</si>
  <si>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</si>
  <si>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</si>
  <si>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</si>
  <si>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</si>
  <si>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</si>
  <si>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</si>
  <si>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</si>
  <si>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</si>
  <si>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</si>
  <si>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</si>
  <si>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</si>
  <si>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</si>
  <si>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</si>
  <si>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</si>
  <si>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</si>
  <si>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</si>
  <si>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</si>
  <si>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</si>
  <si>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</si>
  <si>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</si>
  <si>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</si>
  <si>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</si>
  <si>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</si>
  <si>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</si>
  <si>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</si>
  <si>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</si>
  <si>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</si>
  <si>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</si>
  <si>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</si>
  <si>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</si>
  <si>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</si>
  <si>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</si>
  <si>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</si>
  <si>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</si>
  <si>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</si>
  <si>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</si>
  <si>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</si>
  <si>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</si>
  <si>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</si>
  <si>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</si>
  <si>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</si>
  <si>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</si>
  <si>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</si>
  <si>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</si>
  <si>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</si>
  <si>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</si>
  <si>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</si>
  <si>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</si>
  <si>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</si>
  <si>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</si>
  <si>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</si>
  <si>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</si>
  <si>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</si>
  <si>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</si>
  <si>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</si>
  <si>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</si>
  <si>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</si>
  <si>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</si>
  <si>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</si>
  <si>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</si>
  <si>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</si>
  <si>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</si>
  <si>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</si>
  <si>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</si>
  <si>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</si>
  <si>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</si>
  <si>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</si>
  <si>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</si>
  <si>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</si>
  <si>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</si>
  <si>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</si>
  <si>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</si>
  <si>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</si>
  <si>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</si>
  <si>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</si>
  <si>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</si>
  <si>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</si>
  <si>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</si>
  <si>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</si>
  <si>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</si>
  <si>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</si>
  <si>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</si>
  <si>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</si>
  <si>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</si>
  <si>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</si>
  <si>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</si>
  <si>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</si>
  <si>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</si>
  <si>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</si>
  <si>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</si>
  <si>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</si>
  <si>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</si>
  <si>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</si>
  <si>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</si>
  <si>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</si>
  <si>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</si>
  <si>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</si>
  <si>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</si>
  <si>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</si>
  <si>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</si>
  <si>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</si>
  <si>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</si>
  <si>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</si>
  <si>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</si>
  <si>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</si>
  <si>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</si>
  <si>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</si>
  <si>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</si>
  <si>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</si>
  <si>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</si>
  <si>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</si>
  <si>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</si>
  <si>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</si>
  <si>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</si>
  <si>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</si>
  <si>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</si>
  <si>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</si>
  <si>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</si>
  <si>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</si>
  <si>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</si>
  <si>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</si>
  <si>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</si>
  <si>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</si>
  <si>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</si>
  <si>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</si>
  <si>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</si>
  <si>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</si>
  <si>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</si>
  <si>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</si>
  <si>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</si>
  <si>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</si>
  <si>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</si>
  <si>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</si>
  <si>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</si>
  <si>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</si>
  <si>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</si>
  <si>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</si>
  <si>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</si>
  <si>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</si>
  <si>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</si>
  <si>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</si>
  <si>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</si>
  <si>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</si>
  <si>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</si>
  <si>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</si>
  <si>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</si>
  <si>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</si>
  <si>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</si>
  <si>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</si>
  <si>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</si>
  <si>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</si>
  <si>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</si>
  <si>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</si>
  <si>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</si>
  <si>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</si>
  <si>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</si>
  <si>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</si>
  <si>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</si>
  <si>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</si>
  <si>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</si>
  <si>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</si>
  <si>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</si>
  <si>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</si>
  <si>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</si>
  <si>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</si>
  <si>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</si>
  <si>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</si>
  <si>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</si>
  <si>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</si>
  <si>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</si>
  <si>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</si>
  <si>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</si>
  <si>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</si>
  <si>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</si>
  <si>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</si>
  <si>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</si>
  <si>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</si>
  <si>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</si>
  <si>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</si>
  <si>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</si>
  <si>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</si>
  <si>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</si>
  <si>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</si>
  <si>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</si>
  <si>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</si>
  <si>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</si>
  <si>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</si>
  <si>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</si>
  <si>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</si>
  <si>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</si>
  <si>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</si>
  <si>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</si>
  <si>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</si>
  <si>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</si>
  <si>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</si>
  <si>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</si>
  <si>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</si>
  <si>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</si>
  <si>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</si>
  <si>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</si>
  <si>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</si>
  <si>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</si>
  <si>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</si>
  <si>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</si>
  <si>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</si>
  <si>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</si>
  <si>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</si>
  <si>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</si>
  <si>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</si>
  <si>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</si>
  <si>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</si>
  <si>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</si>
  <si>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</si>
  <si>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</si>
  <si>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</si>
  <si>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</si>
  <si>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</si>
  <si>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</si>
  <si>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</si>
  <si>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</si>
  <si>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</si>
  <si>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</si>
  <si>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</si>
  <si>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</si>
  <si>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</si>
  <si>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</si>
  <si>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</si>
  <si>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</si>
  <si>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</si>
  <si>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</si>
  <si>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</si>
  <si>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</si>
  <si>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</si>
  <si>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</si>
  <si>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</si>
  <si>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</si>
  <si>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</si>
  <si>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</si>
  <si>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</si>
  <si>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</si>
  <si>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</si>
  <si>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</si>
  <si>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</si>
  <si>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</si>
  <si>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</si>
  <si>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</si>
  <si>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</si>
  <si>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</si>
  <si>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</si>
  <si>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</si>
  <si>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</si>
  <si>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</si>
  <si>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</si>
  <si>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</si>
  <si>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</si>
  <si>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</si>
  <si>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</si>
  <si>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</si>
  <si>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</si>
  <si>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</si>
  <si>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</si>
  <si>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</si>
  <si>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</si>
  <si>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</si>
  <si>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</si>
  <si>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</si>
  <si>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</si>
  <si>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</si>
  <si>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</si>
  <si>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</si>
  <si>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</si>
  <si>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</si>
  <si>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</si>
  <si>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</si>
  <si>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</si>
  <si>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</si>
  <si>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</si>
  <si>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</si>
  <si>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</si>
  <si>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</si>
  <si>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</si>
  <si>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</si>
  <si>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</si>
  <si>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</si>
  <si>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</si>
  <si>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</si>
  <si>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</si>
  <si>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</si>
  <si>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</si>
  <si>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</si>
  <si>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</si>
  <si>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</si>
  <si>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</si>
  <si>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</si>
  <si>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</si>
  <si>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</si>
  <si>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</si>
  <si>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</si>
  <si>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</si>
  <si>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</si>
  <si>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</si>
  <si>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</si>
  <si>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</si>
  <si>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</si>
  <si>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</si>
  <si>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</si>
  <si>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</si>
  <si>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</si>
  <si>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</si>
  <si>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</si>
  <si>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</si>
  <si>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</si>
  <si>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</si>
  <si>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</si>
  <si>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</si>
  <si>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</si>
  <si>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</si>
  <si>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</si>
  <si>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</si>
  <si>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</si>
  <si>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</si>
  <si>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</si>
  <si>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</si>
  <si>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</si>
  <si>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</si>
  <si>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</si>
  <si>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</si>
  <si>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</si>
  <si>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</si>
  <si>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</si>
  <si>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</si>
  <si>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</si>
  <si>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</si>
  <si>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</si>
  <si>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</si>
  <si>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</si>
  <si>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</si>
  <si>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</si>
  <si>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</si>
  <si>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</si>
  <si>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</si>
  <si>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</si>
  <si>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</si>
  <si>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</si>
  <si>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</si>
  <si>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</si>
  <si>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</si>
  <si>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</si>
  <si>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</si>
  <si>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</si>
  <si>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</si>
  <si>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</si>
  <si>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</si>
  <si>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</si>
  <si>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</si>
  <si>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</si>
  <si>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</si>
  <si>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</si>
  <si>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</si>
  <si>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</si>
  <si>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</si>
  <si>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</si>
  <si>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</si>
  <si>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</si>
  <si>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</si>
  <si>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</si>
  <si>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</si>
  <si>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</si>
  <si>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</si>
  <si>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</si>
  <si>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</si>
  <si>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</si>
  <si>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</si>
  <si>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</si>
  <si>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</si>
  <si>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</si>
  <si>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</si>
  <si>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</si>
  <si>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</si>
  <si>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</si>
  <si>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</si>
  <si>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</si>
  <si>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</si>
  <si>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</si>
  <si>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</si>
  <si>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</si>
  <si>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</si>
  <si>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</si>
  <si>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</si>
  <si>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</si>
  <si>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</si>
  <si>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</si>
  <si>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</si>
  <si>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</si>
  <si>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</si>
  <si>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</si>
  <si>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</si>
  <si>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</si>
  <si>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</si>
  <si>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</si>
  <si>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</si>
  <si>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</si>
  <si>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</si>
  <si>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</si>
  <si>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</si>
  <si>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</si>
  <si>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</si>
  <si>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</si>
  <si>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</si>
  <si>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</si>
  <si>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</si>
  <si>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</si>
  <si>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</si>
  <si>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</si>
  <si>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</si>
  <si>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</si>
  <si>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</si>
  <si>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</si>
  <si>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</si>
  <si>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</si>
  <si>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</si>
  <si>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</si>
  <si>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</si>
  <si>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</si>
  <si>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</si>
  <si>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</si>
  <si>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</si>
  <si>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</si>
  <si>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</si>
  <si>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</si>
  <si>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</si>
  <si>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</si>
  <si>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</si>
  <si>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</si>
  <si>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</si>
  <si>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</si>
  <si>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</si>
  <si>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</si>
  <si>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</si>
  <si>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</si>
  <si>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</si>
  <si>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</si>
  <si>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</si>
  <si>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</si>
  <si>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</si>
  <si>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</si>
  <si>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</si>
  <si>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</si>
  <si>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</si>
  <si>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</si>
  <si>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</si>
  <si>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</si>
  <si>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</si>
  <si>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</si>
  <si>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</si>
  <si>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</si>
  <si>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</si>
  <si>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</si>
  <si>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</si>
  <si>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</si>
  <si>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</si>
  <si>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</si>
  <si>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</si>
  <si>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</si>
  <si>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</si>
  <si>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</si>
  <si>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</si>
  <si>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</si>
  <si>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</si>
  <si>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</si>
  <si>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</si>
  <si>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</si>
  <si>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</si>
  <si>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</si>
  <si>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</si>
  <si>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</si>
  <si>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</si>
  <si>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</si>
  <si>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</si>
  <si>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</si>
  <si>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</si>
  <si>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</si>
  <si>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</si>
  <si>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</si>
  <si>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</si>
  <si>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</si>
  <si>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</si>
  <si>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</si>
  <si>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</si>
  <si>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</si>
  <si>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</si>
  <si>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</si>
  <si>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</si>
  <si>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</si>
  <si>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</si>
  <si>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</si>
  <si>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</si>
  <si>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</si>
  <si>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</si>
  <si>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</si>
  <si>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</si>
  <si>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</si>
  <si>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</si>
  <si>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</si>
  <si>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</si>
  <si>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</si>
  <si>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</si>
  <si>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</si>
  <si>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</si>
  <si>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</si>
  <si>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</si>
  <si>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</si>
  <si>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</si>
  <si>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</si>
  <si>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</si>
  <si>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</si>
  <si>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</si>
  <si>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</si>
  <si>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</si>
  <si>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</si>
  <si>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</si>
  <si>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</si>
  <si>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</si>
  <si>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</si>
  <si>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</si>
  <si>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</si>
  <si>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</si>
  <si>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</si>
  <si>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</si>
  <si>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</si>
  <si>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</si>
  <si>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</si>
  <si>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</si>
  <si>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</si>
  <si>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</si>
  <si>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</si>
  <si>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</si>
  <si>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</si>
  <si>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</si>
  <si>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</si>
  <si>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</si>
  <si>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</si>
  <si>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</si>
  <si>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</si>
  <si>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</si>
  <si>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</si>
  <si>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</si>
  <si>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</si>
  <si>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</si>
  <si>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</si>
  <si>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</si>
  <si>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</si>
  <si>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</si>
  <si>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</si>
  <si>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</si>
  <si>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</si>
  <si>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</si>
  <si>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</si>
  <si>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</si>
  <si>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</si>
  <si>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</si>
  <si>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</si>
  <si>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</si>
  <si>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</si>
  <si>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</si>
  <si>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</si>
  <si>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</si>
  <si>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</si>
  <si>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</si>
  <si>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</si>
  <si>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</si>
  <si>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</si>
  <si>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</si>
  <si>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</si>
  <si>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</si>
  <si>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</si>
  <si>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</si>
  <si>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</si>
  <si>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</si>
  <si>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</si>
  <si>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</si>
  <si>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</si>
  <si>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</si>
  <si>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</si>
  <si>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</si>
  <si>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</si>
  <si>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</si>
  <si>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</si>
  <si>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</si>
  <si>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</si>
  <si>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</si>
  <si>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</si>
  <si>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</si>
  <si>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</si>
  <si>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</si>
  <si>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</si>
  <si>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</si>
  <si>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</si>
  <si>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</si>
  <si>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</si>
  <si>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</si>
  <si>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</si>
  <si>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</si>
  <si>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</si>
  <si>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</si>
  <si>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</si>
  <si>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</si>
  <si>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</si>
  <si>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</si>
  <si>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</si>
  <si>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</si>
  <si>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</si>
  <si>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</si>
  <si>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</si>
  <si>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</si>
  <si>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</si>
  <si>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</si>
  <si>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</si>
  <si>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</si>
  <si>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</si>
  <si>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</si>
  <si>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</si>
  <si>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</si>
  <si>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</si>
  <si>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</si>
  <si>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</si>
  <si>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</si>
  <si>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</si>
  <si>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</si>
  <si>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</si>
  <si>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</si>
  <si>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</si>
  <si>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</si>
  <si>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</si>
  <si>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</si>
  <si>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</si>
  <si>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</si>
  <si>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</si>
  <si>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</si>
  <si>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</si>
  <si>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</si>
  <si>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</si>
  <si>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</si>
  <si>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</si>
  <si>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</si>
  <si>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</si>
  <si>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</si>
  <si>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</si>
  <si>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</si>
  <si>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</si>
  <si>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</si>
  <si>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</si>
  <si>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</si>
  <si>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</si>
  <si>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</si>
  <si>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</si>
  <si>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</si>
  <si>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</si>
  <si>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</si>
  <si>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</si>
  <si>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</si>
  <si>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</si>
  <si>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</si>
  <si>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</si>
  <si>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</si>
  <si>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</si>
  <si>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</si>
  <si>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</si>
  <si>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</si>
  <si>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</si>
  <si>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</si>
  <si>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</si>
  <si>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</si>
  <si>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</si>
  <si>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</si>
  <si>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</si>
  <si>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</si>
  <si>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</si>
  <si>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</si>
  <si>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</si>
  <si>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</si>
  <si>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</si>
  <si>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</si>
  <si>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</si>
  <si>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</si>
  <si>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</si>
  <si>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</si>
  <si>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</si>
  <si>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</si>
  <si>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</si>
  <si>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</si>
  <si>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</si>
  <si>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</si>
  <si>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</si>
  <si>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</si>
  <si>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</si>
  <si>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</si>
  <si>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</si>
  <si>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</si>
  <si>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</si>
  <si>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</si>
  <si>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</si>
  <si>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</si>
  <si>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</si>
  <si>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</si>
  <si>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</si>
  <si>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</si>
  <si>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</si>
  <si>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</si>
  <si>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</si>
  <si>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</si>
  <si>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</si>
  <si>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</si>
  <si>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</si>
  <si>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</si>
  <si>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</si>
  <si>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</si>
  <si>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</si>
  <si>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</si>
  <si>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</si>
  <si>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</si>
  <si>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</si>
  <si>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</si>
  <si>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</si>
  <si>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</si>
  <si>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</si>
  <si>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</si>
  <si>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</si>
  <si>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</si>
  <si>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</si>
  <si>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</si>
  <si>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</si>
  <si>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</si>
  <si>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</si>
  <si>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</si>
  <si>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</si>
  <si>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</si>
  <si>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</si>
  <si>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</si>
  <si>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</si>
  <si>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</si>
  <si>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</si>
  <si>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</si>
  <si>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</si>
  <si>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</si>
  <si>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</si>
  <si>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</si>
  <si>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</si>
  <si>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</si>
  <si>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</si>
  <si>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</si>
  <si>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</si>
  <si>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</si>
  <si>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</si>
  <si>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</si>
  <si>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</si>
  <si>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</si>
  <si>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</si>
  <si>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</si>
  <si>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</si>
  <si>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</si>
  <si>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</si>
  <si>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</si>
  <si>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</si>
  <si>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</si>
  <si>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</si>
  <si>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</si>
  <si>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</si>
  <si>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</si>
  <si>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</si>
  <si>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</si>
  <si>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</si>
  <si>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</si>
  <si>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</si>
  <si>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</si>
  <si>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</si>
  <si>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</si>
  <si>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</si>
  <si>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</si>
  <si>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</si>
  <si>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</si>
  <si>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</si>
  <si>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</si>
  <si>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</si>
  <si>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</si>
  <si>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</si>
  <si>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</si>
  <si>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</si>
  <si>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</si>
  <si>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</si>
  <si>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</si>
  <si>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</si>
  <si>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</si>
  <si>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</si>
  <si>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</si>
  <si>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</si>
  <si>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</si>
  <si>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</si>
  <si>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</si>
  <si>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</si>
  <si>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</si>
  <si>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</si>
  <si>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</si>
  <si>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</si>
  <si>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</si>
  <si>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</si>
  <si>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</si>
  <si>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</si>
  <si>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</si>
  <si>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</si>
  <si>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</si>
  <si>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</si>
  <si>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</si>
  <si>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</si>
  <si>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</si>
  <si>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</si>
  <si>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</si>
  <si>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</si>
  <si>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</si>
  <si>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</si>
  <si>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</si>
  <si>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</si>
  <si>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</si>
  <si>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</si>
  <si>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</si>
  <si>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</si>
  <si>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</si>
  <si>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</si>
  <si>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</si>
  <si>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</si>
  <si>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</si>
  <si>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</si>
  <si>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</si>
  <si>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</si>
  <si>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</si>
  <si>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</si>
  <si>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</si>
  <si>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</si>
  <si>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</si>
  <si>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</si>
  <si>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</si>
  <si>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</si>
  <si>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</si>
  <si>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</si>
  <si>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</si>
  <si>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</si>
  <si>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</si>
  <si>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</si>
  <si>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</si>
  <si>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</si>
  <si>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</si>
  <si>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</si>
  <si>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</si>
  <si>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</si>
  <si>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</si>
  <si>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</si>
  <si>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</si>
  <si>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</si>
  <si>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</si>
  <si>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</si>
  <si>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</si>
  <si>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</si>
  <si>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</si>
  <si>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</si>
  <si>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</si>
  <si>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</si>
  <si>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</si>
  <si>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</si>
  <si>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</si>
  <si>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</si>
  <si>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</si>
  <si>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</si>
  <si>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</si>
  <si>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</si>
  <si>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</si>
  <si>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</si>
  <si>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</si>
  <si>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</si>
  <si>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</si>
  <si>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</si>
  <si>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</si>
  <si>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</si>
  <si>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</si>
  <si>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</si>
  <si>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</si>
  <si>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</si>
  <si>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</si>
  <si>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</si>
  <si>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</si>
  <si>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</si>
  <si>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</si>
  <si>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</si>
  <si>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</si>
  <si>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</si>
  <si>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</si>
  <si>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</si>
  <si>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</si>
  <si>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</si>
  <si>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</si>
  <si>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</si>
  <si>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</si>
  <si>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</si>
  <si>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</si>
  <si>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</si>
  <si>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</si>
  <si>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</si>
  <si>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</si>
  <si>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</si>
  <si>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</si>
  <si>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</si>
  <si>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</si>
  <si>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</si>
  <si>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</si>
  <si>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</si>
  <si>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</si>
  <si>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</si>
  <si>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</si>
  <si>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</si>
  <si>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</si>
  <si>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</si>
  <si>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</si>
  <si>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</si>
  <si>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</si>
  <si>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</si>
  <si>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</si>
  <si>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</si>
  <si>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</si>
  <si>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</si>
  <si>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</si>
  <si>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</si>
  <si>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</si>
  <si>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</si>
  <si>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</si>
  <si>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</si>
  <si>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</si>
  <si>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</si>
  <si>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</si>
  <si>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</si>
  <si>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</si>
  <si>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</si>
  <si>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</si>
  <si>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</si>
  <si>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</si>
  <si>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</si>
  <si>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</si>
  <si>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</si>
  <si>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</si>
  <si>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</si>
  <si>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</si>
  <si>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</si>
  <si>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</si>
  <si>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</si>
  <si>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</si>
  <si>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</si>
  <si>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</si>
  <si>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</si>
  <si>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</si>
  <si>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</si>
  <si>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</si>
  <si>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</si>
  <si>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</si>
  <si>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</si>
  <si>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</si>
  <si>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</si>
  <si>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</si>
  <si>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</si>
  <si>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</si>
  <si>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</si>
  <si>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</si>
  <si>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</si>
  <si>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</si>
  <si>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</si>
  <si>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</si>
  <si>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</si>
  <si>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</si>
  <si>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</si>
  <si>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</si>
  <si>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</si>
  <si>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</si>
  <si>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</si>
  <si>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</si>
  <si>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</si>
  <si>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</si>
  <si>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</si>
  <si>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</si>
  <si>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</si>
  <si>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</si>
  <si>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</si>
  <si>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</si>
  <si>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</si>
  <si>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</si>
  <si>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</si>
  <si>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</si>
  <si>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</si>
  <si>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</si>
  <si>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</si>
  <si>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</si>
  <si>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</si>
  <si>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</si>
  <si>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</si>
  <si>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</si>
  <si>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</si>
  <si>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</si>
  <si>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</si>
  <si>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</si>
  <si>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</si>
  <si>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</si>
  <si>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</si>
  <si>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</si>
  <si>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</si>
  <si>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</si>
  <si>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</si>
  <si>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</si>
  <si>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</si>
  <si>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</si>
  <si>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</si>
  <si>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</si>
  <si>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</si>
  <si>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</si>
  <si>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</si>
  <si>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</si>
  <si>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</si>
  <si>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</si>
  <si>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</si>
  <si>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</si>
  <si>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</si>
  <si>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</si>
  <si>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</si>
  <si>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</si>
  <si>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</si>
  <si>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</si>
  <si>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</si>
  <si>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</si>
  <si>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</si>
  <si>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</si>
  <si>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</si>
  <si>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</si>
  <si>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</si>
  <si>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</si>
  <si>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</si>
  <si>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</si>
  <si>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</si>
  <si>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</si>
  <si>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</si>
  <si>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</si>
  <si>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</si>
  <si>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</si>
  <si>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</si>
  <si>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</si>
  <si>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</si>
  <si>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</si>
  <si>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</si>
  <si>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</si>
  <si>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</si>
  <si>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</si>
  <si>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</si>
  <si>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</si>
  <si>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</si>
  <si>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</si>
  <si>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</si>
  <si>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</si>
  <si>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</si>
  <si>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</si>
  <si>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</si>
  <si>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</si>
  <si>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</si>
  <si>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</si>
  <si>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</si>
  <si>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</si>
  <si>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</si>
  <si>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</si>
  <si>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</si>
  <si>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</si>
  <si>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</si>
  <si>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</si>
  <si>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</si>
  <si>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</si>
  <si>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</si>
  <si>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</si>
  <si>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</si>
  <si>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</si>
  <si>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</si>
  <si>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</si>
  <si>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</si>
  <si>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</si>
  <si>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</si>
  <si>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</si>
  <si>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</si>
  <si>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</si>
  <si>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</si>
  <si>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</si>
  <si>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</si>
  <si>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</si>
  <si>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</si>
  <si>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</si>
  <si>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</si>
  <si>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</si>
  <si>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</si>
  <si>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</si>
  <si>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</si>
  <si>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</si>
  <si>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</si>
  <si>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</si>
  <si>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</si>
  <si>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</si>
  <si>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</si>
  <si>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</si>
  <si>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</si>
  <si>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</si>
  <si>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</si>
  <si>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</si>
  <si>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</si>
  <si>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</si>
  <si>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</si>
  <si>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</si>
  <si>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</si>
  <si>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</si>
  <si>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</si>
  <si>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</si>
  <si>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</si>
  <si>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</si>
  <si>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</si>
  <si>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</si>
  <si>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</si>
  <si>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</si>
  <si>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</si>
  <si>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</si>
  <si>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</si>
  <si>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</si>
  <si>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</si>
  <si>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</si>
  <si>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</si>
  <si>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</si>
  <si>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</si>
  <si>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</si>
  <si>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</si>
  <si>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</si>
  <si>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</si>
  <si>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</si>
  <si>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</si>
  <si>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</si>
  <si>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</si>
  <si>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</si>
  <si>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</si>
  <si>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</si>
  <si>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</si>
  <si>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</si>
  <si>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</si>
  <si>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</si>
  <si>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</si>
  <si>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</si>
  <si>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</si>
  <si>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</si>
  <si>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</si>
  <si>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</si>
  <si>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</si>
  <si>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</si>
  <si>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</si>
  <si>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</si>
  <si>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</si>
  <si>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</si>
  <si>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</si>
  <si>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</si>
  <si>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</si>
  <si>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</si>
  <si>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</si>
  <si>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</si>
  <si>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</si>
  <si>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</si>
  <si>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</si>
  <si>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</si>
  <si>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</si>
  <si>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</si>
  <si>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</si>
  <si>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</si>
  <si>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</si>
  <si>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</si>
  <si>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</si>
  <si>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</si>
  <si>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</si>
  <si>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</si>
  <si>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</si>
  <si>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</si>
  <si>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</si>
  <si>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</si>
  <si>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</si>
  <si>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</si>
  <si>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</si>
  <si>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</si>
  <si>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</si>
  <si>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</si>
  <si>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</si>
  <si>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</si>
  <si>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</si>
  <si>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</si>
  <si>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</si>
  <si>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</si>
  <si>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</si>
  <si>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</si>
  <si>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</si>
  <si>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</si>
  <si>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</si>
  <si>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</si>
  <si>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</si>
  <si>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</si>
  <si>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</si>
  <si>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</si>
  <si>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</si>
  <si>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</si>
  <si>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</si>
  <si>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</si>
  <si>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</si>
  <si>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</si>
  <si>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</si>
  <si>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</si>
  <si>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</si>
  <si>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</si>
  <si>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</si>
  <si>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</si>
  <si>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</si>
  <si>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</si>
  <si>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</si>
  <si>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</si>
  <si>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</si>
  <si>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</si>
  <si>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</si>
  <si>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</si>
  <si>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</si>
  <si>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</si>
  <si>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</si>
  <si>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</si>
  <si>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</si>
  <si>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</si>
  <si>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</si>
  <si>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</si>
  <si>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</si>
  <si>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</si>
  <si>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</si>
  <si>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</si>
  <si>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</si>
  <si>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</si>
  <si>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</si>
  <si>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</si>
  <si>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</si>
  <si>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</si>
  <si>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</si>
  <si>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</si>
  <si>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</si>
  <si>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</si>
  <si>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</si>
  <si>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</si>
  <si>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</si>
  <si>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</si>
  <si>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</si>
  <si>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</si>
  <si>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</si>
  <si>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</si>
  <si>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</si>
  <si>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</si>
  <si>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</si>
  <si>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</si>
  <si>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</si>
  <si>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</si>
  <si>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</si>
  <si>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</si>
  <si>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</si>
  <si>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</si>
  <si>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</si>
  <si>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</si>
  <si>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</si>
  <si>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</si>
  <si>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</si>
  <si>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</si>
  <si>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</si>
  <si>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</si>
  <si>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</si>
  <si>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</si>
  <si>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</si>
  <si>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</si>
  <si>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</si>
  <si>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</si>
  <si>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</si>
  <si>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</si>
  <si>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</si>
  <si>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</si>
  <si>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</si>
  <si>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</si>
  <si>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</si>
  <si>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</si>
  <si>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</si>
  <si>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</si>
  <si>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</si>
  <si>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</si>
  <si>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</si>
  <si>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</si>
  <si>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</si>
  <si>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</si>
  <si>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</si>
  <si>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</si>
  <si>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</si>
  <si>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</si>
  <si>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</si>
  <si>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</si>
  <si>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</si>
  <si>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</si>
  <si>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</si>
  <si>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</si>
  <si>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</si>
  <si>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</si>
  <si>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</si>
  <si>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</si>
  <si>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</si>
  <si>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</si>
  <si>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</si>
  <si>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</si>
  <si>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</si>
  <si>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</si>
  <si>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</si>
  <si>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</si>
  <si>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</si>
  <si>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</si>
  <si>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</si>
  <si>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</si>
  <si>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</si>
  <si>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</si>
  <si>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</si>
  <si>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</si>
  <si>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</si>
  <si>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</si>
  <si>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</si>
  <si>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</si>
  <si>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</si>
  <si>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</si>
  <si>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</si>
  <si>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</si>
  <si>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</si>
  <si>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</si>
  <si>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</si>
  <si>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</si>
  <si>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</si>
  <si>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</si>
  <si>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</si>
  <si>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</si>
  <si>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</si>
  <si>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</si>
  <si>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</si>
  <si>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</si>
  <si>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</si>
  <si>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</si>
  <si>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</si>
  <si>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</si>
  <si>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</si>
  <si>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</si>
  <si>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</si>
  <si>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</si>
  <si>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</si>
  <si>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</si>
  <si>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</si>
  <si>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</si>
  <si>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</si>
  <si>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</si>
  <si>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</si>
  <si>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</si>
  <si>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</si>
  <si>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</si>
  <si>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</si>
  <si>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</si>
  <si>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</si>
  <si>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</si>
  <si>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</si>
  <si>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</si>
  <si>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</si>
  <si>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</si>
  <si>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</si>
  <si>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</si>
  <si>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</si>
  <si>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</si>
  <si>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</si>
  <si>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</si>
  <si>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</si>
  <si>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</si>
  <si>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</si>
  <si>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</si>
  <si>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</si>
  <si>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</si>
  <si>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</si>
  <si>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</si>
  <si>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</si>
  <si>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</si>
  <si>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</si>
  <si>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</si>
  <si>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</si>
  <si>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</si>
  <si>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</si>
  <si>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</si>
  <si>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</si>
  <si>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</si>
  <si>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</si>
  <si>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</si>
  <si>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</si>
  <si>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</si>
  <si>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</si>
  <si>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</si>
  <si>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</si>
  <si>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</si>
  <si>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</si>
  <si>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</si>
  <si>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</si>
  <si>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</si>
  <si>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</si>
  <si>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</si>
  <si>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</si>
  <si>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</si>
  <si>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</si>
  <si>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</si>
  <si>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</si>
  <si>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</si>
  <si>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</si>
  <si>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</si>
  <si>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</si>
  <si>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</si>
  <si>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</si>
  <si>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</si>
  <si>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</si>
  <si>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</si>
  <si>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</si>
  <si>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</si>
  <si>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</si>
  <si>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</si>
  <si>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</si>
  <si>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</si>
  <si>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</si>
  <si>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</si>
  <si>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</si>
  <si>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</si>
  <si>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</si>
  <si>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</si>
  <si>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</si>
  <si>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</si>
  <si>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</si>
  <si>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</si>
  <si>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</si>
  <si>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</si>
  <si>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</si>
  <si>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</si>
  <si>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</si>
  <si>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</si>
  <si>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</si>
  <si>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</si>
  <si>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</si>
  <si>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</si>
  <si>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</si>
  <si>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</si>
  <si>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</si>
  <si>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</si>
  <si>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</si>
  <si>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</si>
  <si>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</si>
  <si>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</si>
  <si>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</si>
  <si>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</si>
  <si>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</si>
  <si>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</si>
  <si>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</si>
  <si>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</si>
  <si>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</si>
  <si>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</si>
  <si>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</si>
  <si>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</si>
  <si>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</si>
  <si>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</si>
  <si>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</si>
  <si>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</si>
  <si>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</si>
  <si>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</si>
  <si>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</si>
  <si>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</si>
  <si>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</si>
  <si>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</si>
  <si>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</si>
  <si>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</si>
  <si>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</si>
  <si>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</si>
  <si>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</si>
  <si>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</si>
  <si>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</si>
  <si>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</si>
  <si>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</si>
  <si>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</si>
  <si>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</si>
  <si>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</si>
  <si>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</si>
  <si>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</si>
  <si>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</si>
  <si>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</si>
  <si>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</si>
  <si>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</si>
  <si>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</si>
  <si>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</si>
  <si>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</si>
  <si>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</si>
  <si>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</si>
  <si>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</si>
  <si>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</si>
  <si>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</si>
  <si>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</si>
  <si>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</si>
  <si>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</si>
  <si>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</si>
  <si>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</si>
  <si>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</si>
  <si>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</si>
  <si>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</si>
  <si>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</si>
  <si>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</si>
  <si>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</si>
  <si>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</si>
  <si>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</si>
  <si>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</si>
  <si>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</si>
  <si>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</si>
  <si>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</si>
  <si>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</si>
  <si>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</si>
  <si>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</si>
  <si>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</si>
  <si>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</si>
  <si>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</si>
  <si>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</si>
  <si>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</si>
  <si>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</si>
  <si>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</si>
  <si>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</si>
  <si>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</si>
  <si>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</si>
  <si>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</si>
  <si>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</si>
  <si>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</si>
  <si>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</si>
  <si>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</si>
  <si>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</si>
  <si>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</si>
  <si>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</si>
  <si>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</si>
  <si>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</si>
  <si>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</si>
  <si>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</si>
  <si>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</si>
  <si>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</si>
  <si>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</si>
  <si>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</si>
  <si>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</si>
  <si>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</si>
  <si>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</si>
  <si>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</si>
  <si>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</si>
  <si>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</si>
  <si>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</si>
  <si>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</si>
  <si>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</si>
  <si>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</si>
  <si>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</si>
  <si>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</si>
  <si>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</si>
  <si>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</si>
  <si>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</si>
  <si>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</si>
  <si>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</si>
  <si>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</si>
  <si>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</si>
  <si>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</si>
  <si>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</si>
  <si>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</si>
  <si>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</si>
  <si>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</si>
  <si>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</si>
  <si>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</si>
  <si>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</si>
  <si>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</si>
  <si>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</si>
  <si>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</si>
  <si>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</si>
  <si>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</si>
  <si>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</si>
  <si>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</si>
  <si>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</si>
  <si>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</si>
  <si>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</si>
  <si>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</si>
  <si>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</si>
  <si>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</si>
  <si>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</si>
  <si>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</si>
  <si>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</si>
  <si>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</si>
  <si>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</si>
  <si>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</si>
  <si>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</si>
  <si>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</si>
  <si>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</si>
  <si>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</si>
  <si>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</si>
  <si>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</si>
  <si>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</si>
  <si>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</si>
  <si>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</si>
  <si>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</si>
  <si>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</si>
  <si>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</si>
  <si>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</si>
  <si>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</si>
  <si>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</si>
  <si>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</si>
  <si>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</si>
  <si>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</si>
  <si>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</si>
  <si>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</si>
  <si>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</si>
  <si>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</si>
  <si>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</si>
  <si>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</si>
  <si>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</si>
  <si>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</si>
  <si>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</si>
  <si>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</si>
  <si>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</si>
  <si>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</si>
  <si>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</si>
  <si>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</si>
  <si>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</si>
  <si>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</si>
  <si>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</si>
  <si>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</si>
  <si>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</si>
  <si>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</si>
  <si>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</si>
  <si>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</si>
  <si>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</si>
  <si>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</si>
  <si>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</si>
  <si>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</si>
  <si>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</si>
  <si>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</si>
  <si>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</si>
  <si>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</si>
  <si>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</si>
  <si>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</si>
  <si>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</si>
  <si>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</si>
  <si>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</si>
  <si>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</si>
  <si>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</si>
  <si>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</si>
  <si>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</si>
  <si>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</si>
  <si>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</si>
  <si>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</si>
  <si>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</si>
  <si>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</si>
  <si>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</si>
  <si>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</si>
  <si>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</si>
  <si>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</si>
  <si>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</si>
  <si>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</si>
  <si>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</si>
  <si>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</si>
  <si>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</si>
  <si>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</si>
  <si>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</si>
  <si>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</si>
  <si>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</si>
  <si>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</si>
  <si>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</si>
  <si>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</si>
  <si>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</si>
  <si>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</si>
  <si>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</si>
  <si>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</si>
  <si>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</si>
  <si>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</si>
  <si>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</si>
  <si>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</si>
  <si>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</si>
  <si>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</si>
  <si>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</si>
  <si>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</si>
  <si>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</si>
  <si>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</si>
  <si>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</si>
  <si>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</si>
  <si>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</si>
  <si>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</si>
  <si>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</si>
  <si>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</si>
  <si>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</si>
  <si>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</si>
  <si>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</si>
  <si>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</si>
  <si>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</si>
  <si>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</si>
  <si>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</si>
  <si>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</si>
  <si>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</si>
  <si>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</si>
  <si>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</si>
  <si>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</si>
  <si>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</si>
  <si>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</si>
  <si>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</si>
  <si>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</si>
  <si>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</si>
  <si>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</si>
  <si>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</si>
  <si>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</si>
  <si>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</si>
  <si>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</si>
  <si>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</si>
  <si>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</si>
  <si>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</si>
  <si>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</si>
  <si>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</si>
  <si>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</si>
  <si>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</si>
  <si>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</si>
  <si>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</si>
  <si>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</si>
  <si>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</si>
  <si>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</si>
  <si>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</si>
  <si>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</si>
  <si>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</si>
  <si>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</si>
  <si>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</si>
  <si>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</si>
  <si>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</si>
  <si>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</si>
  <si>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</si>
  <si>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</si>
  <si>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</si>
  <si>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</si>
  <si>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</si>
  <si>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</si>
  <si>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</si>
  <si>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</si>
  <si>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</si>
  <si>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</si>
  <si>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</si>
  <si>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</si>
  <si>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</si>
  <si>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</si>
  <si>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</si>
  <si>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</si>
  <si>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</si>
  <si>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</si>
  <si>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</si>
  <si>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</si>
  <si>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</si>
  <si>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</si>
  <si>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</si>
  <si>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</si>
  <si>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</si>
  <si>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</si>
  <si>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</si>
  <si>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</si>
  <si>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</si>
  <si>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</si>
  <si>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</si>
  <si>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</si>
  <si>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</si>
  <si>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</si>
  <si>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</si>
  <si>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</si>
  <si>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</si>
  <si>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</si>
  <si>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</si>
  <si>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</si>
  <si>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</si>
  <si>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</si>
  <si>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</si>
  <si>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</si>
  <si>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</si>
  <si>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</si>
  <si>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</si>
  <si>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</si>
  <si>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</si>
  <si>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</si>
  <si>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</si>
  <si>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</si>
  <si>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</si>
  <si>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</si>
  <si>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</si>
  <si>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</si>
  <si>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</si>
  <si>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</si>
  <si>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</si>
  <si>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</si>
  <si>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</si>
  <si>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</si>
  <si>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</si>
  <si>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</si>
  <si>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</si>
  <si>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</si>
  <si>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</si>
  <si>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</si>
  <si>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</si>
  <si>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</si>
  <si>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</si>
  <si>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</si>
  <si>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</si>
  <si>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</si>
  <si>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</si>
  <si>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</si>
  <si>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</si>
  <si>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</si>
  <si>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</si>
  <si>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</si>
  <si>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</si>
  <si>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</si>
  <si>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</si>
  <si>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</si>
  <si>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</si>
  <si>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</si>
  <si>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</si>
  <si>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</si>
  <si>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</si>
  <si>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</si>
  <si>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</si>
  <si>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</si>
  <si>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</si>
  <si>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</si>
  <si>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</si>
  <si>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</si>
  <si>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</si>
  <si>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</si>
  <si>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</si>
  <si>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</si>
  <si>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</si>
  <si>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</si>
  <si>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</si>
  <si>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</si>
  <si>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</si>
  <si>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</si>
  <si>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</si>
  <si>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</si>
  <si>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</si>
  <si>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</si>
  <si>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</si>
  <si>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</si>
  <si>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</si>
  <si>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</si>
  <si>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</si>
  <si>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</si>
  <si>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</si>
  <si>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</si>
  <si>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</si>
  <si>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</si>
  <si>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</si>
  <si>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</si>
  <si>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</si>
  <si>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</si>
  <si>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</si>
  <si>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</si>
  <si>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</si>
  <si>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</si>
  <si>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</si>
  <si>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</si>
  <si>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</si>
  <si>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</si>
  <si>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</si>
  <si>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</si>
  <si>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</si>
  <si>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</si>
  <si>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</si>
  <si>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</si>
  <si>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</si>
  <si>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</si>
  <si>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</si>
  <si>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</si>
  <si>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</si>
  <si>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</si>
  <si>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</si>
  <si>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</si>
  <si>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</si>
  <si>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</si>
  <si>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</si>
  <si>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</si>
  <si>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</si>
  <si>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</si>
  <si>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</si>
  <si>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</si>
  <si>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</si>
  <si>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</si>
  <si>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</si>
  <si>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</si>
  <si>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</si>
  <si>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</si>
  <si>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</si>
  <si>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</si>
  <si>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</si>
  <si>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</si>
  <si>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</si>
  <si>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</si>
  <si>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</si>
  <si>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</si>
  <si>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</si>
  <si>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</si>
  <si>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</si>
  <si>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</si>
  <si>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</si>
  <si>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</si>
  <si>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</si>
  <si>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</si>
  <si>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</si>
  <si>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</si>
  <si>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</si>
  <si>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</si>
  <si>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</si>
  <si>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</si>
  <si>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</si>
  <si>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</si>
  <si>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</si>
  <si>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</si>
  <si>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</si>
  <si>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</si>
  <si>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</si>
  <si>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</si>
  <si>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</si>
  <si>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</si>
  <si>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</si>
  <si>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</si>
  <si>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</si>
  <si>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</si>
  <si>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</si>
  <si>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</si>
  <si>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</si>
  <si>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</si>
  <si>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</si>
  <si>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</si>
  <si>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</si>
  <si>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</si>
  <si>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</si>
  <si>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</si>
  <si>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</si>
  <si>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</si>
  <si>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</si>
  <si>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</si>
  <si>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</si>
  <si>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</si>
  <si>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</si>
  <si>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</si>
  <si>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</si>
  <si>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</si>
  <si>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</si>
  <si>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</si>
  <si>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</si>
  <si>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</si>
  <si>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</si>
  <si>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</si>
  <si>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</si>
  <si>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</si>
  <si>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</si>
  <si>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</si>
  <si>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</si>
  <si>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</si>
  <si>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</si>
  <si>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</si>
  <si>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</si>
  <si>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</si>
  <si>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</si>
  <si>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</si>
  <si>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</si>
  <si>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</si>
  <si>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</si>
  <si>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</si>
  <si>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</si>
  <si>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</si>
  <si>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</si>
  <si>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</si>
  <si>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</si>
  <si>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</si>
  <si>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</si>
  <si>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</si>
  <si>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</si>
  <si>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</si>
  <si>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</si>
  <si>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</si>
  <si>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</si>
  <si>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</si>
  <si>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</si>
  <si>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</si>
  <si>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</si>
  <si>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</si>
  <si>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</si>
  <si>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</si>
  <si>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</si>
  <si>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</si>
  <si>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</si>
  <si>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</si>
  <si>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</si>
  <si>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</si>
  <si>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</si>
  <si>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</si>
  <si>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</si>
  <si>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</si>
  <si>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</si>
  <si>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</si>
  <si>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</si>
  <si>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</si>
  <si>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</si>
  <si>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</si>
  <si>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</si>
  <si>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</si>
  <si>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</si>
  <si>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</si>
  <si>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</si>
  <si>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</si>
  <si>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</si>
  <si>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</si>
  <si>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</si>
  <si>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</si>
  <si>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</si>
  <si>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</si>
  <si>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</si>
  <si>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</si>
  <si>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</si>
  <si>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</si>
  <si>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</si>
  <si>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</si>
  <si>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</si>
  <si>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</si>
  <si>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</si>
  <si>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</si>
  <si>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</si>
  <si>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</si>
  <si>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</si>
  <si>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</si>
  <si>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</si>
  <si>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</si>
  <si>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</si>
  <si>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</si>
  <si>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</si>
  <si>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</si>
  <si>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</si>
  <si>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</si>
  <si>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</si>
  <si>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</si>
  <si>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</si>
  <si>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</si>
  <si>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</si>
  <si>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</si>
  <si>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</si>
  <si>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</si>
  <si>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</si>
  <si>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</si>
  <si>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</si>
  <si>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</si>
  <si>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</si>
  <si>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</si>
  <si>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</si>
  <si>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</si>
  <si>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</si>
  <si>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</si>
  <si>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</si>
  <si>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</si>
  <si>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</si>
  <si>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</si>
  <si>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</si>
  <si>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</si>
  <si>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</si>
  <si>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</si>
  <si>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</si>
  <si>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</si>
  <si>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</si>
  <si>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</si>
  <si>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</si>
  <si>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</si>
  <si>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</si>
  <si>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</si>
  <si>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</si>
  <si>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</si>
  <si>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</si>
  <si>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</si>
  <si>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</si>
  <si>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</si>
  <si>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</si>
  <si>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</si>
  <si>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</si>
  <si>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</si>
  <si>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</si>
  <si>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</si>
  <si>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</si>
  <si>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</si>
  <si>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</si>
  <si>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</si>
  <si>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</si>
  <si>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</si>
  <si>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</si>
  <si>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</si>
  <si>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</si>
  <si>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</si>
  <si>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</si>
  <si>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</si>
  <si>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</si>
  <si>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</si>
  <si>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</si>
  <si>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</si>
  <si>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</si>
  <si>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</si>
  <si>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</si>
  <si>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</si>
  <si>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</si>
  <si>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</si>
  <si>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</si>
  <si>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</si>
  <si>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</si>
  <si>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</si>
  <si>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</si>
  <si>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</si>
  <si>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</si>
  <si>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</si>
  <si>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</si>
  <si>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</si>
  <si>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</si>
  <si>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</si>
  <si>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</si>
  <si>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</si>
  <si>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</si>
  <si>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</si>
  <si>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</si>
  <si>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</si>
  <si>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</si>
  <si>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</si>
  <si>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</si>
  <si>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</si>
  <si>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</si>
  <si>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</si>
  <si>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</si>
  <si>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</si>
  <si>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</si>
  <si>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</si>
  <si>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</si>
  <si>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</si>
  <si>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</si>
  <si>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</si>
  <si>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</si>
  <si>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</si>
  <si>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</si>
  <si>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</si>
  <si>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</si>
  <si>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</si>
  <si>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</si>
  <si>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</si>
  <si>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</si>
  <si>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</si>
  <si>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</si>
  <si>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</si>
  <si>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</si>
  <si>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</si>
  <si>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</si>
  <si>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</si>
  <si>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</si>
  <si>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</si>
  <si>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</si>
  <si>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</si>
  <si>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</si>
  <si>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</si>
  <si>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</si>
  <si>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</si>
  <si>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</si>
  <si>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</si>
  <si>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</si>
  <si>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</si>
  <si>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</si>
  <si>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</si>
  <si>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</si>
  <si>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</si>
  <si>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</si>
  <si>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</si>
  <si>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</si>
  <si>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</si>
  <si>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</si>
  <si>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</si>
  <si>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</si>
  <si>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</si>
  <si>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</si>
  <si>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</si>
  <si>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</si>
  <si>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</si>
  <si>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</si>
  <si>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</si>
  <si>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</si>
  <si>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</si>
  <si>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</si>
  <si>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</si>
  <si>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</si>
  <si>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</si>
  <si>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</si>
  <si>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</si>
  <si>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</si>
  <si>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</si>
  <si>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</si>
  <si>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</si>
  <si>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</si>
  <si>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</si>
  <si>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</si>
  <si>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</si>
  <si>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</si>
  <si>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</si>
  <si>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</si>
  <si>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</si>
  <si>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</si>
  <si>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</si>
  <si>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</si>
  <si>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</si>
  <si>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</si>
  <si>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</si>
  <si>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</si>
  <si>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</si>
  <si>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</si>
  <si>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</si>
  <si>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</si>
  <si>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</si>
  <si>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</si>
  <si>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</si>
  <si>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</si>
  <si>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</si>
  <si>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</si>
  <si>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</si>
  <si>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</si>
  <si>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</si>
  <si>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</si>
  <si>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</si>
  <si>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</si>
  <si>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</si>
  <si>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</si>
  <si>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</si>
  <si>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</si>
  <si>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</si>
  <si>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</si>
  <si>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</si>
  <si>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</si>
  <si>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</si>
  <si>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</si>
  <si>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</si>
  <si>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</si>
  <si>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</si>
  <si>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</si>
  <si>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</si>
  <si>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</si>
  <si>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</si>
  <si>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</si>
  <si>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</si>
  <si>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</si>
  <si>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</si>
  <si>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</si>
  <si>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</si>
  <si>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</si>
  <si>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</si>
  <si>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</si>
  <si>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</si>
  <si>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</si>
  <si>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</si>
  <si>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</si>
  <si>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</si>
  <si>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</si>
  <si>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</si>
  <si>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</si>
  <si>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</si>
  <si>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</si>
  <si>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</si>
  <si>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</si>
  <si>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</si>
  <si>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</si>
  <si>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</si>
  <si>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</si>
  <si>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</si>
  <si>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</si>
  <si>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</si>
  <si>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</si>
  <si>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</si>
  <si>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</si>
  <si>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</si>
  <si>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</si>
  <si>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</si>
  <si>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</si>
  <si>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</si>
  <si>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</si>
  <si>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</si>
  <si>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</si>
  <si>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</si>
  <si>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</si>
  <si>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</si>
  <si>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</si>
  <si>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</si>
  <si>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</si>
  <si>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</si>
  <si>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</si>
  <si>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</si>
  <si>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</si>
  <si>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</si>
  <si>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</si>
  <si>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</si>
  <si>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</si>
  <si>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</si>
  <si>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</si>
  <si>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</si>
  <si>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</si>
  <si>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</si>
  <si>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</si>
  <si>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</si>
  <si>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</si>
  <si>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</si>
  <si>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</si>
  <si>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</si>
  <si>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</si>
  <si>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</si>
  <si>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</si>
  <si>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</si>
  <si>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</si>
  <si>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</si>
  <si>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</si>
  <si>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</si>
  <si>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</si>
  <si>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</si>
  <si>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</si>
  <si>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</si>
  <si>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</si>
  <si>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</si>
  <si>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</si>
  <si>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</si>
  <si>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</si>
  <si>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</si>
  <si>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</si>
  <si>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</si>
  <si>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</si>
  <si>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</si>
  <si>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</si>
  <si>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</si>
  <si>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</si>
  <si>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</si>
  <si>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</si>
  <si>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</si>
  <si>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</si>
  <si>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</si>
  <si>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</si>
  <si>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</si>
  <si>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</si>
  <si>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</si>
  <si>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</si>
  <si>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</si>
  <si>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</si>
  <si>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</si>
  <si>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</si>
  <si>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</si>
  <si>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</si>
  <si>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</si>
  <si>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</si>
  <si>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</si>
  <si>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</si>
  <si>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</si>
  <si>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</si>
  <si>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</si>
  <si>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</si>
  <si>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</si>
  <si>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</si>
  <si>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</si>
  <si>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</si>
  <si>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</si>
  <si>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</si>
  <si>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</si>
  <si>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</si>
  <si>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</si>
  <si>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</si>
  <si>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</si>
  <si>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</si>
  <si>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</si>
  <si>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</si>
  <si>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</si>
  <si>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</si>
  <si>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</si>
  <si>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</si>
  <si>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</si>
  <si>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</si>
  <si>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</si>
  <si>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</si>
  <si>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</si>
  <si>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</si>
  <si>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</si>
  <si>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</si>
  <si>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</si>
  <si>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</si>
  <si>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</si>
  <si>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</si>
  <si>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</si>
  <si>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</si>
  <si>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</si>
  <si>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</si>
  <si>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</si>
  <si>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</si>
  <si>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</si>
  <si>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</si>
  <si>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</si>
  <si>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</si>
  <si>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</si>
  <si>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</si>
  <si>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</si>
  <si>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</si>
  <si>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</si>
  <si>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</si>
  <si>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</si>
  <si>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</si>
  <si>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</si>
  <si>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</si>
  <si>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</si>
  <si>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</si>
  <si>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</si>
  <si>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</si>
  <si>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</si>
  <si>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</si>
  <si>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</si>
  <si>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</si>
  <si>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</si>
  <si>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</si>
  <si>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</si>
  <si>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</si>
  <si>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</si>
  <si>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</si>
  <si>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</si>
  <si>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</si>
  <si>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</si>
  <si>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</si>
  <si>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</si>
  <si>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</si>
  <si>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</si>
  <si>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</si>
  <si>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</si>
  <si>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</si>
  <si>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</si>
  <si>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</si>
  <si>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</si>
  <si>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</si>
  <si>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</si>
  <si>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</si>
  <si>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</si>
  <si>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</si>
  <si>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</si>
  <si>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</si>
  <si>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</si>
  <si>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</si>
  <si>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</si>
  <si>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</si>
  <si>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</si>
  <si>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</si>
  <si>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</si>
  <si>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</si>
  <si>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</si>
  <si>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</si>
  <si>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</si>
  <si>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</si>
  <si>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</si>
  <si>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</si>
  <si>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</si>
  <si>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</si>
  <si>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</si>
  <si>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</si>
  <si>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</si>
  <si>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</si>
  <si>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</si>
  <si>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</si>
  <si>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</si>
  <si>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</si>
  <si>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</si>
  <si>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</si>
  <si>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</si>
  <si>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</si>
  <si>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</si>
  <si>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</si>
  <si>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</si>
  <si>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</si>
  <si>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</si>
  <si>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</si>
  <si>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</si>
  <si>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</si>
  <si>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</si>
  <si>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</si>
  <si>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</si>
  <si>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</si>
  <si>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</si>
  <si>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</si>
  <si>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</si>
  <si>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</si>
  <si>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</si>
  <si>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</si>
  <si>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</si>
  <si>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</si>
  <si>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</si>
  <si>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</si>
  <si>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</si>
  <si>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</si>
  <si>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</si>
  <si>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</si>
  <si>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</si>
  <si>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</si>
  <si>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</si>
  <si>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</si>
  <si>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</si>
  <si>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</si>
  <si>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</si>
  <si>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</si>
  <si>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</si>
  <si>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</si>
  <si>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</si>
  <si>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</si>
  <si>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</si>
  <si>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</si>
  <si>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</si>
  <si>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</si>
  <si>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</si>
  <si>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</si>
  <si>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</si>
  <si>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</si>
  <si>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</si>
  <si>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</si>
  <si>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</si>
  <si>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</si>
  <si>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</si>
  <si>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</si>
  <si>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</si>
  <si>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</si>
  <si>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</si>
  <si>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</si>
  <si>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</si>
  <si>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</si>
  <si>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</si>
  <si>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</si>
  <si>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</si>
  <si>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</si>
  <si>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</si>
  <si>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</si>
  <si>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</si>
  <si>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</si>
  <si>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</si>
  <si>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</si>
  <si>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</si>
  <si>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</si>
  <si>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</si>
  <si>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</si>
  <si>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</si>
  <si>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</si>
  <si>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</si>
  <si>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</si>
  <si>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</si>
  <si>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</si>
  <si>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</si>
  <si>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</si>
  <si>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</si>
  <si>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</si>
  <si>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</si>
  <si>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</si>
  <si>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</si>
  <si>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</si>
  <si>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</si>
  <si>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</si>
  <si>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</si>
  <si>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</si>
  <si>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</si>
  <si>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</si>
  <si>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</si>
  <si>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</si>
  <si>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</si>
  <si>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</si>
  <si>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</si>
  <si>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</si>
  <si>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</si>
  <si>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</si>
  <si>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</si>
  <si>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</si>
  <si>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</si>
  <si>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</si>
  <si>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</si>
  <si>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</si>
  <si>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</si>
  <si>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</si>
  <si>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</si>
  <si>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</si>
  <si>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</si>
  <si>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</si>
  <si>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</si>
  <si>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</si>
  <si>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</si>
  <si>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</si>
  <si>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</si>
  <si>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</si>
  <si>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</si>
  <si>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</si>
  <si>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</si>
  <si>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</si>
  <si>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</si>
  <si>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</si>
  <si>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</si>
  <si>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</si>
  <si>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</si>
  <si>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</si>
  <si>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</si>
  <si>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</si>
  <si>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</si>
  <si>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</si>
  <si>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</si>
  <si>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</si>
  <si>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</si>
  <si>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</si>
  <si>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</si>
  <si>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</si>
  <si>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</si>
  <si>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</si>
  <si>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</si>
  <si>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</si>
  <si>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</si>
  <si>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</si>
  <si>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</si>
  <si>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</si>
  <si>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</si>
  <si>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</si>
  <si>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</si>
  <si>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</si>
  <si>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</si>
  <si>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</si>
  <si>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</si>
  <si>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</si>
  <si>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</si>
  <si>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</si>
  <si>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</si>
  <si>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</si>
  <si>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</si>
  <si>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</si>
  <si>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</si>
  <si>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</si>
  <si>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</si>
  <si>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</si>
  <si>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</si>
  <si>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</si>
  <si>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</si>
  <si>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</si>
  <si>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</si>
  <si>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</si>
  <si>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</si>
  <si>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</si>
  <si>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</si>
  <si>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</si>
  <si>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</si>
  <si>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</si>
  <si>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</si>
  <si>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</si>
  <si>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</si>
  <si>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</si>
  <si>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</si>
  <si>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</si>
  <si>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</si>
  <si>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</si>
  <si>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</si>
  <si>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</si>
  <si>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</si>
  <si>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</si>
  <si>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</si>
  <si>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</si>
  <si>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</si>
  <si>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</si>
  <si>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</si>
  <si>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</si>
  <si>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</si>
  <si>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</si>
  <si>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</si>
  <si>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</si>
  <si>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</si>
  <si>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</si>
  <si>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</si>
  <si>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</si>
  <si>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</si>
  <si>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</si>
  <si>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</si>
  <si>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</si>
  <si>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</si>
  <si>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</si>
  <si>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</si>
  <si>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</si>
  <si>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</si>
  <si>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</si>
  <si>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</si>
  <si>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</si>
  <si>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</si>
  <si>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</si>
  <si>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</si>
  <si>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</si>
  <si>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</si>
  <si>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</si>
  <si>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</si>
  <si>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</si>
  <si>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</si>
  <si>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</si>
  <si>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</si>
  <si>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</si>
  <si>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</si>
  <si>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</si>
  <si>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</si>
  <si>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</si>
  <si>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</si>
  <si>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</si>
  <si>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</si>
  <si>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</si>
  <si>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</si>
  <si>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</si>
  <si>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</si>
  <si>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</si>
  <si>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</si>
  <si>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</si>
  <si>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</si>
  <si>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</si>
  <si>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</si>
  <si>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</si>
  <si>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</si>
  <si>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</si>
  <si>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</si>
  <si>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</si>
  <si>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</si>
  <si>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</si>
  <si>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</si>
  <si>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</si>
  <si>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</si>
  <si>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</si>
  <si>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</si>
  <si>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</si>
  <si>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</si>
  <si>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</si>
  <si>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</si>
  <si>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</si>
  <si>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</si>
  <si>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</si>
  <si>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</si>
  <si>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</si>
  <si>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</si>
  <si>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</si>
  <si>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</si>
  <si>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</si>
  <si>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</si>
  <si>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</si>
  <si>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</si>
  <si>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</si>
  <si>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</si>
  <si>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</si>
  <si>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</si>
  <si>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</si>
  <si>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</si>
  <si>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</si>
  <si>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</si>
  <si>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</si>
  <si>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</si>
  <si>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</si>
  <si>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</si>
  <si>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</si>
  <si>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</si>
  <si>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</si>
  <si>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</si>
  <si>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</si>
  <si>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</si>
  <si>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</si>
  <si>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</si>
  <si>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</si>
  <si>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</si>
  <si>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</si>
  <si>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</si>
  <si>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</si>
  <si>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</si>
  <si>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</si>
  <si>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</si>
  <si>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</si>
  <si>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</si>
  <si>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</si>
  <si>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</si>
  <si>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</si>
  <si>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</si>
  <si>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</si>
  <si>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</si>
  <si>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</si>
  <si>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</si>
  <si>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</si>
  <si>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</si>
  <si>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</si>
  <si>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</si>
  <si>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</si>
  <si>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</si>
  <si>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</si>
  <si>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</si>
  <si>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</si>
  <si>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</si>
  <si>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</si>
  <si>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</si>
  <si>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</si>
  <si>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</si>
  <si>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</si>
  <si>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</si>
  <si>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</si>
  <si>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</si>
  <si>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</si>
  <si>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</si>
  <si>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</si>
  <si>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</si>
  <si>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</si>
  <si>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</si>
  <si>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</si>
  <si>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</si>
  <si>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</si>
  <si>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</si>
  <si>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</si>
  <si>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</si>
  <si>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</si>
  <si>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</si>
  <si>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</si>
  <si>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</si>
  <si>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</si>
  <si>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</si>
  <si>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</si>
  <si>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</si>
  <si>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</si>
  <si>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</si>
  <si>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</si>
  <si>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</si>
  <si>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</si>
  <si>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</si>
  <si>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</si>
  <si>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</si>
  <si>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</si>
  <si>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</si>
  <si>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</si>
  <si>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</si>
  <si>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</si>
  <si>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</si>
  <si>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</si>
  <si>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</si>
  <si>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</si>
  <si>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</si>
  <si>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</si>
  <si>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</si>
  <si>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</si>
  <si>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</si>
  <si>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</si>
  <si>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</si>
  <si>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</si>
  <si>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</si>
  <si>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</si>
  <si>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</si>
  <si>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</si>
  <si>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</si>
  <si>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</si>
  <si>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</si>
  <si>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</si>
  <si>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</si>
  <si>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</si>
  <si>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</si>
  <si>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</si>
  <si>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</si>
  <si>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</si>
  <si>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</si>
  <si>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</si>
  <si>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</si>
  <si>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</si>
  <si>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</si>
  <si>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</si>
  <si>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</si>
  <si>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</si>
  <si>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</si>
  <si>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</si>
  <si>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</si>
  <si>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</si>
  <si>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</si>
  <si>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</si>
  <si>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</si>
  <si>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</si>
  <si>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</si>
  <si>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</si>
  <si>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</si>
  <si>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</si>
  <si>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</si>
  <si>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</si>
  <si>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</si>
  <si>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</si>
  <si>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</si>
  <si>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</si>
  <si>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</si>
  <si>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</si>
  <si>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</si>
  <si>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</si>
  <si>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</si>
  <si>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</si>
  <si>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</si>
  <si>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</si>
  <si>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</si>
  <si>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</si>
  <si>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</si>
  <si>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</si>
  <si>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</si>
  <si>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</si>
  <si>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</si>
  <si>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</si>
  <si>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</si>
  <si>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</si>
  <si>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</si>
  <si>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</si>
  <si>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</si>
  <si>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</si>
  <si>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</si>
  <si>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</si>
  <si>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</si>
  <si>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</si>
  <si>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</si>
  <si>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</si>
  <si>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</si>
  <si>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</si>
  <si>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</si>
  <si>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</si>
  <si>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</si>
  <si>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</si>
  <si>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</si>
  <si>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</si>
  <si>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</si>
  <si>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</si>
  <si>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</si>
  <si>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</si>
  <si>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</si>
  <si>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</si>
  <si>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</si>
  <si>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</si>
  <si>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</si>
  <si>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</si>
  <si>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</si>
  <si>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</si>
  <si>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</si>
  <si>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</si>
  <si>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</si>
  <si>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</si>
  <si>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</si>
  <si>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</si>
  <si>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</si>
  <si>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</si>
  <si>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</si>
  <si>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</si>
  <si>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</si>
  <si>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</si>
  <si>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</si>
  <si>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</si>
  <si>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</si>
  <si>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</si>
  <si>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</si>
  <si>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</si>
  <si>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</si>
  <si>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</si>
  <si>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</si>
  <si>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</si>
  <si>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</si>
  <si>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</si>
  <si>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</si>
  <si>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</si>
  <si>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</si>
  <si>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</si>
  <si>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</si>
  <si>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</si>
  <si>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</si>
  <si>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</si>
  <si>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</si>
  <si>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</si>
  <si>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</si>
  <si>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</si>
  <si>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</si>
  <si>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</si>
  <si>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</si>
  <si>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</si>
  <si>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</si>
  <si>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</si>
  <si>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</si>
  <si>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</si>
  <si>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</si>
  <si>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</si>
  <si>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</si>
  <si>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</si>
  <si>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</si>
  <si>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</si>
  <si>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</si>
  <si>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</si>
  <si>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</si>
  <si>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</si>
  <si>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</si>
  <si>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</si>
  <si>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</si>
  <si>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</si>
  <si>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</si>
  <si>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</si>
  <si>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</si>
  <si>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</si>
  <si>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</si>
  <si>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</si>
  <si>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</si>
  <si>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</si>
  <si>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</si>
  <si>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</si>
  <si>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</si>
  <si>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</si>
  <si>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</si>
  <si>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</si>
  <si>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</si>
  <si>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</si>
  <si>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</si>
  <si>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</si>
  <si>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</si>
  <si>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</si>
  <si>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</si>
  <si>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</si>
  <si>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</si>
  <si>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</si>
  <si>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</si>
  <si>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</si>
  <si>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</si>
  <si>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</si>
  <si>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</si>
  <si>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</si>
  <si>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</si>
  <si>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</si>
  <si>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</si>
  <si>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</si>
  <si>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</si>
  <si>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</si>
  <si>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</si>
  <si>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</si>
  <si>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</si>
  <si>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</si>
  <si>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</si>
  <si>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</si>
  <si>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</si>
  <si>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</si>
  <si>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</si>
  <si>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</si>
  <si>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</si>
  <si>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</si>
  <si>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</si>
  <si>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</si>
  <si>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</si>
  <si>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</si>
  <si>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</si>
  <si>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</si>
  <si>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</si>
  <si>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</si>
  <si>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</si>
  <si>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</si>
  <si>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</si>
  <si>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</si>
  <si>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</si>
  <si>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</si>
  <si>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</si>
  <si>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</si>
  <si>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</si>
  <si>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</si>
  <si>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</si>
  <si>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</si>
  <si>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</si>
  <si>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</si>
  <si>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</si>
  <si>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</si>
  <si>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</si>
  <si>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</si>
  <si>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</si>
  <si>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</si>
  <si>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</si>
  <si>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</si>
  <si>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</si>
  <si>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</si>
  <si>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</si>
  <si>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</si>
  <si>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</si>
  <si>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</si>
  <si>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</si>
  <si>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</si>
  <si>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</si>
  <si>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</si>
  <si>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</si>
  <si>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</si>
  <si>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</si>
  <si>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</si>
  <si>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</si>
  <si>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</si>
  <si>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</si>
  <si>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</si>
  <si>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</si>
  <si>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</si>
  <si>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</si>
  <si>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</si>
  <si>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</si>
  <si>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</si>
  <si>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</si>
  <si>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</si>
  <si>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</si>
  <si>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</si>
  <si>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</si>
  <si>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</si>
  <si>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</si>
  <si>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</si>
  <si>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</si>
  <si>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</si>
  <si>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</si>
  <si>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</si>
  <si>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</si>
  <si>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</si>
  <si>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</si>
  <si>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</si>
  <si>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</si>
  <si>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</si>
  <si>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</si>
  <si>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</si>
  <si>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</si>
  <si>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</si>
  <si>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</si>
  <si>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</si>
  <si>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</si>
  <si>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</si>
  <si>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</si>
  <si>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</si>
  <si>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</si>
  <si>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</si>
  <si>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</si>
  <si>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</si>
  <si>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</si>
  <si>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</si>
  <si>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</si>
  <si>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</si>
  <si>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</si>
  <si>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</si>
  <si>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</si>
  <si>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</si>
  <si>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</si>
  <si>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</si>
  <si>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</si>
  <si>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</si>
  <si>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</si>
  <si>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</si>
  <si>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</si>
  <si>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</si>
  <si>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</si>
  <si>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</si>
  <si>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</si>
  <si>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</si>
  <si>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</si>
  <si>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</si>
  <si>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</si>
  <si>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</si>
  <si>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</si>
  <si>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</si>
  <si>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</si>
  <si>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</si>
  <si>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</si>
  <si>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</si>
  <si>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</si>
  <si>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</si>
  <si>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</si>
  <si>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</si>
  <si>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</si>
  <si>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</si>
  <si>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</si>
  <si>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</si>
  <si>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</si>
  <si>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</si>
  <si>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</si>
  <si>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</si>
  <si>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</si>
  <si>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</si>
  <si>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</si>
  <si>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</si>
  <si>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</si>
  <si>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</si>
  <si>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</si>
  <si>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</si>
  <si>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</si>
  <si>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</si>
  <si>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</si>
  <si>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</si>
  <si>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</si>
  <si>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</si>
  <si>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</si>
  <si>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</si>
  <si>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</si>
  <si>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</si>
  <si>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</si>
  <si>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</si>
  <si>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</si>
  <si>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</si>
  <si>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</si>
  <si>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</si>
  <si>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</si>
  <si>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</si>
  <si>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</si>
  <si>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</si>
  <si>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</si>
  <si>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</si>
  <si>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</si>
  <si>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</si>
  <si>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</si>
  <si>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</si>
  <si>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</si>
  <si>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</si>
  <si>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</si>
  <si>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</si>
  <si>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</si>
  <si>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</si>
  <si>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</si>
  <si>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</si>
  <si>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</si>
  <si>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</si>
  <si>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</si>
  <si>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</si>
  <si>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</si>
  <si>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</si>
  <si>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</si>
  <si>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</si>
  <si>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</si>
  <si>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</si>
  <si>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</si>
  <si>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</si>
  <si>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</si>
  <si>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</si>
  <si>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</si>
  <si>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</si>
  <si>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</si>
  <si>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</si>
  <si>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</si>
  <si>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</si>
  <si>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</si>
  <si>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</si>
  <si>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</si>
  <si>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</si>
  <si>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</si>
  <si>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</si>
  <si>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</si>
  <si>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</si>
  <si>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</si>
  <si>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</si>
  <si>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</si>
  <si>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</si>
  <si>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</si>
  <si>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</si>
  <si>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</si>
  <si>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</si>
  <si>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</si>
  <si>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</si>
  <si>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</si>
  <si>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</si>
  <si>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</si>
  <si>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</si>
  <si>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</si>
  <si>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</si>
  <si>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</si>
  <si>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</si>
  <si>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</si>
  <si>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</si>
  <si>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</si>
  <si>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</si>
  <si>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</si>
  <si>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</si>
  <si>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</si>
  <si>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</si>
  <si>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</si>
  <si>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</si>
  <si>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</si>
  <si>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</si>
  <si>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</si>
  <si>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</si>
  <si>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</si>
  <si>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</si>
  <si>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</si>
  <si>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</si>
  <si>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</si>
  <si>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</si>
  <si>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</si>
  <si>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</si>
  <si>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</si>
  <si>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</si>
  <si>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</si>
  <si>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</si>
  <si>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</si>
  <si>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</si>
  <si>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</si>
  <si>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</si>
  <si>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</si>
  <si>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</si>
  <si>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</si>
  <si>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</si>
  <si>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</si>
  <si>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</si>
  <si>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</si>
  <si>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</si>
  <si>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</si>
  <si>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</si>
  <si>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</si>
  <si>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</si>
  <si>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</si>
  <si>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</si>
  <si>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</si>
  <si>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</si>
  <si>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</si>
  <si>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</si>
  <si>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</si>
  <si>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</si>
  <si>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</si>
  <si>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</si>
  <si>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</si>
  <si>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</si>
  <si>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</si>
  <si>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</si>
  <si>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</si>
  <si>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</si>
  <si>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</si>
  <si>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</si>
  <si>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</si>
  <si>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</si>
  <si>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</si>
  <si>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</si>
  <si>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</si>
  <si>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</si>
  <si>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</si>
  <si>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</si>
  <si>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</si>
  <si>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</si>
  <si>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</si>
  <si>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</si>
  <si>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</si>
  <si>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</si>
  <si>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</si>
  <si>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</si>
  <si>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</si>
  <si>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</si>
  <si>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</si>
  <si>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</si>
  <si>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</si>
  <si>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</si>
  <si>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</si>
  <si>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</si>
  <si>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</si>
  <si>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</si>
  <si>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</si>
  <si>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</si>
  <si>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</si>
  <si>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</si>
  <si>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</si>
  <si>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</si>
  <si>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</si>
  <si>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</si>
  <si>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</si>
  <si>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</si>
  <si>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</si>
  <si>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</si>
  <si>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</si>
  <si>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</si>
  <si>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</si>
  <si>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</si>
  <si>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</si>
  <si>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</si>
  <si>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</si>
  <si>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</si>
  <si>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</si>
  <si>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</si>
  <si>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</si>
  <si>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</si>
  <si>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</si>
  <si>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</si>
  <si>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</si>
  <si>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</si>
  <si>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</si>
  <si>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</si>
  <si>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</si>
  <si>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</si>
  <si>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</si>
  <si>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</si>
  <si>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</si>
  <si>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</si>
  <si>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</si>
  <si>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</si>
  <si>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</si>
  <si>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</si>
  <si>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</si>
  <si>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</si>
  <si>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</si>
  <si>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</si>
  <si>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</si>
  <si>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</si>
  <si>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</si>
  <si>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</si>
  <si>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</si>
  <si>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</si>
  <si>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</si>
  <si>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</si>
  <si>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</si>
  <si>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</si>
  <si>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</si>
  <si>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</si>
  <si>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</si>
  <si>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</si>
  <si>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</si>
  <si>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</si>
  <si>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</si>
  <si>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</si>
  <si>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</si>
  <si>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</si>
  <si>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</si>
  <si>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</si>
  <si>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</si>
  <si>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</si>
  <si>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</si>
  <si>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</si>
  <si>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</si>
  <si>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</si>
  <si>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</si>
  <si>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</si>
  <si>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</si>
  <si>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</si>
  <si>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</si>
  <si>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</si>
  <si>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</si>
  <si>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</si>
  <si>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</si>
  <si>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</si>
  <si>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</si>
  <si>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</si>
  <si>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</si>
  <si>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</si>
  <si>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</si>
  <si>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</si>
  <si>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</si>
  <si>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</si>
  <si>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</si>
  <si>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</si>
  <si>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</si>
  <si>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</si>
  <si>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</si>
  <si>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</si>
  <si>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</si>
  <si>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</si>
  <si>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</si>
  <si>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</si>
  <si>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</si>
  <si>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</si>
  <si>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</si>
  <si>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</si>
  <si>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</si>
  <si>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</si>
  <si>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</si>
  <si>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</si>
  <si>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</si>
  <si>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</si>
  <si>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</si>
  <si>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</si>
  <si>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</si>
  <si>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</si>
  <si>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</si>
  <si>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</si>
  <si>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</si>
  <si>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</si>
  <si>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</si>
  <si>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</si>
  <si>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</si>
  <si>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</si>
  <si>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</si>
  <si>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</si>
  <si>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</si>
  <si>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</si>
  <si>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</si>
  <si>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</si>
  <si>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</si>
  <si>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</si>
  <si>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</si>
  <si>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</si>
  <si>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</si>
  <si>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</si>
  <si>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</si>
  <si>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</si>
  <si>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</si>
  <si>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</si>
  <si>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</si>
  <si>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</si>
  <si>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</si>
  <si>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</si>
  <si>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</si>
  <si>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</si>
  <si>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</si>
  <si>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</si>
  <si>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</si>
  <si>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</si>
  <si>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</si>
  <si>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</si>
  <si>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</si>
  <si>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</si>
  <si>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</si>
  <si>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</si>
  <si>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</si>
  <si>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</si>
  <si>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</si>
  <si>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</si>
  <si>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</si>
  <si>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</si>
  <si>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</si>
  <si>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</si>
  <si>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</si>
  <si>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</si>
  <si>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</si>
  <si>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</si>
  <si>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</si>
  <si>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</si>
  <si>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</si>
  <si>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</si>
  <si>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</si>
  <si>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</si>
  <si>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</si>
  <si>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</si>
  <si>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</si>
  <si>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</si>
  <si>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</si>
  <si>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</si>
  <si>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</si>
  <si>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</si>
  <si>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</si>
  <si>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</si>
  <si>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</si>
  <si>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</si>
  <si>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</si>
  <si>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</si>
  <si>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</si>
  <si>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</si>
  <si>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</si>
  <si>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</si>
  <si>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</si>
  <si>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</si>
  <si>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</si>
  <si>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</si>
  <si>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</si>
  <si>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</si>
  <si>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</si>
  <si>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</si>
  <si>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</si>
  <si>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</si>
  <si>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</si>
  <si>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</si>
  <si>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</si>
  <si>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</si>
  <si>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</si>
  <si>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</si>
  <si>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</si>
  <si>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</si>
  <si>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</si>
  <si>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</si>
  <si>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</si>
  <si>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</si>
  <si>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</si>
  <si>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</si>
  <si>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</si>
  <si>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</si>
  <si>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</si>
  <si>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</si>
  <si>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</si>
  <si>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</si>
  <si>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</si>
  <si>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</si>
  <si>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</si>
  <si>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</si>
  <si>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</si>
  <si>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</si>
  <si>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</si>
  <si>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</si>
  <si>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</si>
  <si>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</si>
  <si>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</si>
  <si>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</si>
  <si>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</si>
  <si>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</si>
  <si>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</si>
  <si>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</si>
  <si>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</si>
  <si>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</si>
  <si>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</si>
  <si>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</si>
  <si>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</si>
  <si>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</si>
  <si>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</si>
  <si>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</si>
  <si>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</si>
  <si>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</si>
  <si>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</si>
  <si>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</si>
  <si>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</si>
  <si>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</si>
  <si>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</si>
  <si>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</si>
  <si>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</si>
  <si>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</si>
  <si>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</si>
  <si>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</si>
  <si>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</si>
  <si>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</si>
  <si>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</si>
  <si>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</si>
  <si>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</si>
  <si>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</si>
  <si>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</si>
  <si>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</si>
  <si>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</si>
  <si>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</si>
  <si>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</si>
  <si>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</si>
  <si>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</si>
  <si>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</si>
  <si>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</si>
  <si>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</si>
  <si>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</si>
  <si>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</si>
  <si>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</si>
  <si>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</si>
  <si>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</si>
  <si>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</si>
  <si>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</si>
  <si>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</si>
  <si>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</si>
  <si>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</si>
  <si>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</si>
  <si>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</si>
  <si>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</si>
  <si>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</si>
  <si>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</si>
  <si>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</si>
  <si>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</si>
  <si>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</si>
  <si>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</si>
  <si>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</si>
  <si>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</si>
  <si>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</si>
  <si>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</si>
  <si>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</si>
  <si>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</si>
  <si>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</si>
  <si>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</si>
  <si>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</si>
  <si>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</si>
  <si>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</si>
  <si>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</si>
  <si>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</si>
  <si>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</si>
  <si>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</si>
  <si>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</si>
  <si>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</si>
  <si>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</si>
  <si>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</si>
  <si>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</si>
  <si>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</si>
  <si>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</si>
  <si>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</si>
  <si>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</si>
  <si>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</si>
  <si>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</si>
  <si>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</si>
  <si>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</si>
  <si>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</si>
  <si>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</si>
  <si>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</si>
  <si>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</si>
  <si>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</si>
  <si>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</si>
  <si>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</si>
  <si>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</si>
  <si>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</si>
  <si>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</si>
  <si>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</si>
  <si>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</si>
  <si>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</si>
  <si>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</si>
  <si>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</si>
  <si>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</si>
  <si>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</si>
  <si>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</si>
  <si>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</si>
  <si>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</si>
  <si>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</si>
  <si>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</si>
  <si>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</si>
  <si>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</si>
  <si>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</si>
  <si>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</si>
  <si>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</si>
  <si>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</si>
  <si>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</si>
  <si>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</si>
  <si>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</si>
  <si>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</si>
  <si>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</si>
  <si>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</si>
  <si>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</si>
  <si>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</si>
  <si>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</si>
  <si>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</si>
  <si>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</si>
  <si>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</si>
  <si>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</si>
  <si>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</si>
  <si>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</si>
  <si>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</si>
  <si>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</si>
  <si>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</si>
  <si>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</si>
  <si>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</si>
  <si>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</si>
  <si>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</si>
  <si>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</si>
  <si>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</si>
  <si>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</si>
  <si>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</si>
  <si>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</si>
  <si>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</si>
  <si>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</si>
  <si>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</si>
  <si>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</si>
  <si>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</si>
  <si>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</si>
  <si>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</si>
  <si>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</si>
  <si>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</si>
  <si>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</si>
  <si>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</si>
  <si>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</si>
  <si>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</si>
  <si>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</si>
  <si>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</si>
  <si>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</si>
  <si>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</si>
  <si>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</si>
  <si>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</si>
  <si>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</si>
  <si>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</si>
  <si>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</si>
  <si>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</si>
  <si>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</si>
  <si>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</si>
  <si>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</si>
  <si>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</si>
  <si>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</si>
  <si>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</si>
  <si>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</si>
  <si>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</si>
  <si>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</si>
  <si>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</si>
  <si>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</si>
  <si>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</si>
  <si>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</si>
  <si>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</si>
  <si>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</si>
  <si>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</si>
  <si>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</si>
  <si>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</si>
  <si>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</si>
  <si>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</si>
  <si>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</si>
  <si>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</si>
  <si>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</si>
  <si>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</si>
  <si>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</si>
  <si>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</si>
  <si>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</si>
  <si>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</si>
  <si>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</si>
  <si>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</si>
  <si>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</si>
  <si>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</si>
  <si>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</si>
  <si>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</si>
  <si>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</si>
  <si>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</si>
  <si>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</si>
  <si>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</si>
  <si>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</si>
  <si>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</si>
  <si>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</si>
  <si>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</si>
  <si>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</si>
  <si>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</si>
  <si>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</si>
  <si>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</si>
  <si>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</si>
  <si>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</si>
  <si>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</si>
  <si>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</si>
  <si>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</si>
  <si>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</si>
  <si>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</si>
  <si>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</si>
  <si>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</si>
  <si>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</si>
  <si>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</si>
  <si>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</si>
  <si>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</si>
  <si>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</si>
  <si>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</si>
  <si>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</si>
  <si>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</si>
  <si>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</si>
  <si>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</si>
  <si>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</si>
  <si>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</si>
  <si>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</si>
  <si>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</si>
  <si>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</si>
  <si>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</si>
  <si>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</si>
  <si>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</si>
  <si>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</si>
  <si>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</si>
  <si>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</si>
  <si>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</si>
  <si>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</si>
  <si>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</si>
  <si>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</si>
  <si>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</si>
  <si>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</si>
  <si>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</si>
  <si>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</si>
  <si>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</si>
  <si>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</si>
  <si>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</si>
  <si>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</si>
  <si>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</si>
  <si>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</si>
  <si>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</si>
  <si>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</si>
  <si>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</si>
  <si>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</si>
  <si>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</si>
  <si>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</si>
  <si>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</si>
  <si>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</si>
  <si>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</si>
  <si>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</si>
  <si>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</si>
  <si>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</si>
  <si>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</si>
  <si>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</si>
  <si>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</si>
  <si>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</si>
  <si>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</si>
  <si>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</si>
  <si>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</si>
  <si>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</si>
  <si>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</si>
  <si>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</si>
  <si>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</si>
  <si>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</si>
  <si>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</si>
  <si>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</si>
  <si>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</si>
  <si>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</si>
  <si>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</si>
  <si>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</si>
  <si>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</si>
  <si>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</si>
  <si>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</si>
  <si>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</si>
  <si>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</si>
  <si>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</si>
  <si>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</si>
  <si>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</si>
  <si>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</si>
  <si>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</si>
  <si>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</si>
  <si>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</si>
  <si>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</si>
  <si>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</si>
  <si>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</si>
  <si>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</si>
  <si>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</si>
  <si>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</si>
  <si>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</si>
  <si>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</si>
  <si>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</si>
  <si>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</si>
  <si>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</si>
  <si>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</si>
  <si>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</si>
  <si>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</si>
  <si>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</si>
  <si>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</si>
  <si>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</si>
  <si>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</si>
  <si>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</si>
  <si>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</si>
  <si>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</si>
  <si>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</si>
  <si>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</si>
  <si>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</si>
  <si>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</si>
  <si>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</si>
  <si>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</si>
  <si>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</si>
  <si>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</si>
  <si>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</si>
  <si>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</si>
  <si>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</si>
  <si>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</si>
  <si>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</si>
  <si>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</si>
  <si>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</si>
  <si>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</si>
  <si>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</si>
  <si>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</si>
  <si>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</si>
  <si>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</si>
  <si>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</si>
  <si>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</si>
  <si>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</si>
  <si>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</si>
  <si>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</si>
  <si>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</si>
  <si>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</si>
  <si>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</si>
  <si>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</si>
  <si>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</si>
  <si>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</si>
  <si>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</si>
  <si>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</si>
  <si>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</si>
  <si>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</si>
  <si>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</si>
  <si>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</si>
  <si>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</si>
  <si>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</si>
  <si>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</si>
  <si>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</si>
  <si>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</si>
  <si>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</si>
  <si>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</si>
  <si>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</si>
  <si>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</si>
  <si>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</si>
  <si>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</si>
  <si>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</si>
  <si>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</si>
  <si>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</si>
  <si>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</si>
  <si>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</si>
  <si>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</si>
  <si>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</si>
  <si>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</si>
  <si>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</si>
  <si>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</si>
  <si>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</si>
  <si>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</si>
  <si>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</si>
  <si>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</si>
  <si>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</si>
  <si>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</si>
  <si>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</si>
  <si>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</si>
  <si>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</si>
  <si>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</si>
  <si>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</si>
  <si>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</si>
  <si>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</si>
  <si>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</si>
  <si>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</si>
  <si>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</si>
  <si>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</si>
  <si>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</si>
  <si>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</si>
  <si>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</si>
  <si>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</si>
  <si>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</si>
  <si>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</si>
  <si>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</si>
  <si>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</si>
  <si>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</si>
  <si>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</si>
  <si>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</si>
  <si>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</si>
  <si>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</si>
  <si>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</si>
  <si>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</si>
  <si>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</si>
  <si>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</si>
  <si>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</si>
  <si>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</si>
  <si>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</si>
  <si>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</si>
  <si>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</si>
  <si>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</si>
  <si>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</si>
  <si>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</si>
  <si>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</si>
  <si>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</si>
  <si>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</si>
  <si>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</si>
  <si>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</si>
  <si>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</si>
  <si>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</si>
  <si>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</si>
  <si>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</si>
  <si>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</si>
  <si>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</si>
  <si>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</si>
  <si>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</si>
  <si>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</si>
  <si>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</si>
  <si>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</si>
  <si>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</si>
  <si>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</si>
  <si>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</si>
  <si>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</si>
  <si>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</si>
  <si>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</si>
  <si>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</si>
  <si>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</si>
  <si>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</si>
  <si>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</si>
  <si>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</si>
  <si>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</si>
  <si>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</si>
  <si>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</si>
  <si>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</si>
  <si>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</si>
  <si>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</si>
  <si>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</si>
  <si>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</si>
  <si>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</si>
  <si>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</si>
  <si>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</si>
  <si>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</si>
  <si>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</si>
  <si>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</si>
  <si>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</si>
  <si>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</si>
  <si>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</si>
  <si>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</si>
  <si>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</si>
  <si>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</si>
  <si>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</si>
  <si>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</si>
  <si>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</si>
  <si>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</si>
  <si>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</si>
  <si>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</si>
  <si>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</si>
  <si>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</si>
  <si>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</si>
  <si>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</si>
  <si>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</si>
  <si>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</si>
  <si>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</si>
  <si>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</si>
  <si>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</si>
  <si>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</si>
  <si>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</si>
  <si>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</si>
  <si>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</si>
  <si>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</si>
  <si>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</si>
  <si>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</si>
  <si>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</si>
  <si>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</si>
  <si>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</si>
  <si>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</si>
  <si>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</si>
  <si>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</si>
  <si>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</si>
  <si>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</si>
  <si>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</si>
  <si>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</si>
  <si>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</si>
  <si>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</si>
  <si>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</si>
  <si>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</si>
  <si>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</si>
  <si>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</si>
  <si>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</si>
  <si>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</si>
  <si>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</si>
  <si>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</si>
  <si>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</si>
  <si>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</si>
  <si>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</si>
  <si>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</si>
  <si>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</si>
  <si>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</si>
  <si>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</si>
  <si>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</si>
  <si>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</si>
  <si>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</si>
  <si>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</si>
  <si>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</si>
  <si>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</si>
  <si>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</si>
  <si>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</si>
  <si>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</si>
  <si>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</si>
  <si>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</si>
  <si>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</si>
  <si>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</si>
  <si>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</si>
  <si>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</si>
  <si>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</si>
  <si>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</si>
  <si>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</si>
  <si>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</si>
  <si>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</si>
  <si>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</si>
  <si>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</si>
  <si>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</si>
  <si>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</si>
  <si>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</si>
  <si>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</si>
  <si>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</si>
  <si>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</si>
  <si>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</si>
  <si>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</si>
  <si>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</si>
  <si>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</si>
  <si>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</si>
  <si>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</si>
  <si>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</si>
  <si>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</si>
  <si>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</si>
  <si>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</si>
  <si>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</si>
  <si>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</si>
  <si>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</si>
  <si>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</si>
  <si>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</si>
  <si>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</si>
  <si>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</si>
  <si>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</si>
  <si>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</si>
  <si>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</si>
  <si>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</si>
  <si>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</si>
  <si>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</si>
  <si>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</si>
  <si>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</si>
  <si>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</si>
  <si>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</si>
  <si>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</si>
  <si>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</si>
  <si>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</si>
  <si>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</si>
  <si>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</si>
  <si>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</si>
  <si>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</si>
  <si>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</si>
  <si>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</si>
  <si>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</si>
  <si>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</si>
  <si>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</si>
  <si>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</si>
  <si>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</si>
  <si>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</si>
  <si>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</si>
  <si>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</si>
  <si>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</si>
  <si>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</si>
  <si>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</si>
  <si>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</si>
  <si>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</si>
  <si>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</si>
  <si>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</si>
  <si>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</si>
  <si>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</si>
  <si>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</si>
  <si>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</si>
  <si>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</si>
  <si>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</si>
  <si>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</si>
  <si>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</si>
  <si>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</si>
  <si>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</si>
  <si>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</si>
  <si>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</si>
  <si>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</si>
  <si>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</si>
  <si>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</si>
  <si>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</si>
  <si>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</si>
  <si>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</si>
  <si>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</si>
  <si>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</si>
  <si>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</si>
  <si>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</si>
  <si>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</si>
  <si>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</si>
  <si>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</si>
  <si>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</si>
  <si>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</si>
  <si>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</si>
  <si>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</si>
  <si>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</si>
  <si>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</si>
  <si>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</si>
  <si>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</si>
  <si>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</si>
  <si>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</si>
  <si>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</si>
  <si>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</si>
  <si>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</si>
  <si>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</si>
  <si>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</si>
  <si>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</si>
  <si>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</si>
  <si>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</si>
  <si>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</si>
  <si>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</si>
  <si>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</si>
  <si>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</si>
  <si>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</si>
  <si>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</si>
  <si>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</si>
  <si>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</si>
  <si>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</si>
  <si>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</si>
  <si>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</si>
  <si>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</si>
  <si>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</si>
  <si>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</si>
  <si>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</si>
  <si>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</si>
  <si>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</si>
  <si>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</si>
  <si>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</si>
  <si>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</si>
  <si>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</si>
  <si>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</si>
  <si>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</si>
  <si>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</si>
  <si>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</si>
  <si>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</si>
  <si>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</si>
  <si>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</si>
  <si>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</si>
  <si>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</si>
  <si>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</si>
  <si>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</si>
  <si>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</si>
  <si>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</si>
  <si>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</si>
  <si>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</si>
  <si>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</si>
  <si>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</si>
  <si>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</si>
  <si>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</si>
  <si>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</si>
  <si>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</si>
  <si>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</si>
  <si>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</si>
  <si>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</si>
  <si>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</si>
  <si>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</si>
  <si>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</si>
  <si>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</si>
  <si>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</si>
  <si>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</si>
  <si>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</si>
  <si>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</si>
  <si>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</si>
  <si>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</si>
  <si>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</si>
  <si>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</si>
  <si>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</si>
  <si>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</si>
  <si>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</si>
  <si>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</si>
  <si>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</si>
  <si>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</si>
  <si>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</si>
  <si>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</si>
  <si>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</si>
  <si>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</si>
  <si>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</si>
  <si>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</si>
  <si>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</si>
  <si>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</si>
  <si>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</si>
  <si>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</si>
  <si>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</si>
  <si>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</si>
  <si>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</si>
  <si>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</si>
  <si>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</si>
  <si>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</si>
  <si>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</si>
  <si>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</si>
  <si>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</si>
  <si>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</si>
  <si>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</si>
  <si>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</si>
  <si>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</si>
  <si>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</si>
  <si>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</si>
  <si>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</si>
  <si>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</si>
  <si>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</si>
  <si>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</si>
  <si>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</si>
  <si>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</si>
  <si>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</si>
  <si>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</si>
  <si>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</si>
  <si>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</si>
  <si>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</si>
  <si>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</si>
  <si>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</si>
  <si>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</si>
  <si>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</si>
  <si>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</si>
  <si>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</si>
  <si>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</si>
  <si>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</si>
  <si>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</si>
  <si>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</si>
  <si>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</si>
  <si>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</si>
  <si>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</si>
  <si>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</si>
  <si>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</si>
  <si>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</si>
  <si>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</si>
  <si>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</si>
  <si>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</si>
  <si>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</si>
  <si>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</si>
  <si>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</si>
  <si>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</si>
  <si>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</si>
  <si>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</si>
  <si>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</si>
  <si>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</si>
  <si>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</si>
  <si>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</si>
  <si>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</si>
  <si>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</si>
  <si>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</si>
  <si>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</si>
  <si>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</si>
  <si>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</si>
  <si>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</si>
  <si>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</si>
  <si>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</si>
  <si>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</si>
  <si>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</si>
  <si>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</si>
  <si>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</si>
  <si>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</si>
  <si>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</si>
  <si>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</si>
  <si>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</si>
  <si>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</si>
  <si>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</si>
  <si>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</si>
  <si>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</si>
  <si>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</si>
  <si>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</si>
  <si>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</si>
  <si>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</si>
  <si>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</si>
  <si>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</si>
  <si>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</si>
  <si>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</si>
  <si>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</si>
  <si>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</si>
  <si>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</si>
  <si>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</si>
  <si>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</si>
  <si>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</si>
  <si>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</si>
  <si>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</si>
  <si>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</si>
  <si>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</si>
  <si>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</si>
  <si>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</si>
  <si>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</si>
  <si>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</si>
  <si>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</si>
  <si>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</si>
  <si>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</si>
  <si>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</si>
  <si>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</si>
  <si>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</si>
  <si>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</si>
  <si>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</si>
  <si>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</si>
  <si>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</si>
  <si>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</si>
  <si>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</si>
  <si>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</si>
  <si>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</si>
  <si>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</si>
  <si>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</si>
  <si>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</si>
  <si>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</si>
  <si>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</si>
  <si>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</si>
  <si>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</si>
  <si>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</si>
  <si>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</si>
  <si>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</si>
  <si>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</si>
  <si>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</si>
  <si>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</si>
  <si>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</si>
  <si>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</si>
  <si>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</si>
  <si>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</si>
  <si>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</si>
  <si>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</si>
  <si>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</si>
  <si>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</si>
  <si>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</si>
  <si>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</si>
  <si>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</si>
  <si>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</si>
  <si>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</si>
  <si>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</si>
  <si>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</si>
  <si>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</si>
  <si>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</si>
  <si>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</si>
  <si>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</si>
  <si>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</si>
  <si>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</si>
  <si>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</si>
  <si>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</si>
  <si>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</si>
  <si>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</si>
  <si>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</si>
  <si>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</si>
  <si>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</si>
  <si>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</si>
  <si>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</si>
  <si>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</si>
  <si>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</si>
  <si>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</si>
  <si>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</si>
  <si>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</si>
  <si>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</si>
  <si>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</si>
  <si>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</si>
  <si>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</si>
  <si>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</si>
  <si>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</si>
  <si>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</si>
  <si>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</si>
  <si>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</si>
  <si>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</si>
  <si>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</si>
  <si>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</si>
  <si>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</si>
  <si>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</si>
  <si>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</si>
  <si>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</si>
  <si>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</si>
  <si>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</si>
  <si>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</si>
  <si>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</si>
  <si>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</si>
  <si>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</si>
  <si>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</si>
  <si>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</si>
  <si>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</si>
  <si>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</si>
  <si>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</si>
  <si>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</si>
  <si>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</si>
  <si>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</si>
  <si>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</si>
  <si>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</si>
  <si>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</si>
  <si>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</si>
  <si>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</si>
  <si>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</si>
  <si>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</si>
  <si>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</si>
  <si>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</si>
  <si>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</si>
  <si>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</si>
  <si>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</si>
  <si>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</si>
  <si>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</si>
  <si>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</si>
  <si>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</si>
  <si>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</si>
  <si>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</si>
  <si>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</si>
  <si>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</si>
  <si>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</si>
  <si>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</si>
  <si>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</si>
  <si>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</si>
  <si>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</si>
  <si>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</si>
  <si>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</si>
  <si>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</si>
  <si>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</si>
  <si>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</si>
  <si>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</si>
  <si>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</si>
  <si>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</si>
  <si>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</si>
  <si>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</si>
  <si>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</si>
  <si>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</si>
  <si>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</si>
  <si>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</si>
  <si>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</si>
  <si>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</si>
  <si>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</si>
  <si>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</si>
  <si>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</si>
  <si>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</si>
  <si>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</si>
  <si>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</si>
  <si>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</si>
  <si>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</si>
  <si>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</si>
  <si>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</si>
  <si>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</si>
  <si>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</si>
  <si>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</si>
  <si>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</si>
  <si>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</si>
  <si>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</si>
  <si>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</si>
  <si>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</si>
  <si>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</si>
  <si>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</si>
  <si>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</si>
  <si>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</si>
  <si>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</si>
  <si>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</si>
  <si>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</si>
  <si>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</si>
  <si>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</si>
  <si>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</si>
  <si>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</si>
  <si>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</si>
  <si>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</si>
  <si>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</si>
  <si>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</si>
  <si>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</si>
  <si>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</si>
  <si>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</si>
  <si>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</si>
  <si>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</si>
  <si>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</si>
  <si>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</si>
  <si>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</si>
  <si>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</si>
  <si>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</si>
  <si>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</si>
  <si>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</si>
  <si>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</si>
  <si>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</si>
  <si>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</si>
  <si>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</si>
  <si>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</si>
  <si>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</si>
  <si>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</si>
  <si>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</si>
  <si>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</si>
  <si>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</si>
  <si>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</si>
  <si>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</si>
  <si>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</si>
  <si>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</si>
  <si>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</si>
  <si>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</si>
  <si>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</si>
  <si>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</si>
  <si>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</si>
  <si>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</si>
  <si>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</si>
  <si>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</si>
  <si>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</si>
  <si>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</si>
  <si>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</si>
  <si>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</si>
  <si>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</si>
  <si>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</si>
  <si>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</si>
  <si>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</si>
  <si>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</si>
  <si>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</si>
  <si>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</si>
  <si>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</si>
  <si>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</si>
  <si>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</si>
  <si>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</si>
  <si>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</si>
  <si>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</si>
  <si>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</si>
  <si>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</si>
  <si>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</si>
  <si>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</si>
  <si>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</si>
  <si>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</si>
  <si>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</si>
  <si>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</si>
  <si>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</si>
  <si>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</si>
  <si>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</si>
  <si>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</si>
  <si>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</si>
  <si>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</si>
  <si>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</si>
  <si>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</si>
  <si>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</si>
  <si>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</si>
  <si>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</si>
  <si>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</si>
  <si>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</si>
  <si>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</si>
  <si>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</si>
  <si>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</si>
  <si>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</si>
  <si>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</si>
  <si>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</si>
  <si>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</si>
  <si>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</si>
  <si>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</si>
  <si>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</si>
  <si>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</si>
  <si>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</si>
  <si>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</si>
  <si>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</si>
  <si>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</si>
  <si>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</si>
  <si>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</si>
  <si>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</si>
  <si>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</si>
  <si>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</si>
  <si>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</si>
  <si>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</si>
  <si>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</si>
  <si>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</si>
  <si>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</si>
  <si>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</si>
  <si>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</si>
  <si>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</si>
  <si>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</si>
  <si>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</si>
  <si>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</si>
  <si>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</si>
  <si>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</si>
  <si>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</si>
  <si>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</si>
  <si>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</si>
  <si>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</si>
  <si>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</si>
  <si>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</si>
  <si>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</si>
  <si>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</si>
  <si>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</si>
  <si>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</si>
  <si>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</si>
  <si>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</si>
  <si>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</si>
  <si>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</si>
  <si>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</si>
  <si>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</si>
  <si>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</si>
  <si>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</si>
  <si>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</si>
  <si>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</si>
  <si>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</si>
  <si>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</si>
  <si>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</si>
  <si>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</si>
  <si>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</si>
  <si>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</si>
  <si>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</si>
  <si>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</si>
  <si>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</si>
  <si>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</si>
  <si>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</si>
  <si>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</si>
  <si>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</si>
  <si>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</si>
  <si>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</si>
  <si>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</si>
  <si>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</si>
  <si>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</si>
  <si>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</si>
  <si>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</si>
  <si>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</si>
  <si>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</si>
  <si>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</si>
  <si>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</si>
  <si>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</si>
  <si>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</si>
  <si>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</si>
  <si>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</si>
  <si>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</si>
  <si>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</si>
  <si>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</si>
  <si>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</si>
  <si>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</si>
  <si>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</si>
  <si>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</si>
  <si>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</si>
  <si>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</si>
  <si>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</si>
  <si>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</si>
  <si>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</si>
  <si>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</si>
  <si>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</si>
  <si>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</si>
  <si>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</si>
  <si>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</si>
  <si>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</si>
  <si>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</si>
  <si>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</si>
  <si>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</si>
  <si>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</si>
  <si>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</si>
  <si>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</si>
  <si>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</si>
  <si>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</si>
  <si>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</si>
  <si>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</si>
  <si>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</si>
  <si>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</si>
  <si>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</si>
  <si>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</si>
  <si>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</si>
  <si>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</si>
  <si>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</si>
  <si>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</si>
  <si>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</si>
  <si>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</si>
  <si>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</si>
  <si>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</si>
  <si>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</si>
  <si>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</si>
  <si>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</si>
  <si>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</si>
  <si>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</si>
  <si>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</si>
  <si>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</si>
  <si>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</si>
  <si>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</si>
  <si>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</si>
  <si>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</si>
  <si>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</si>
  <si>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</si>
  <si>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</si>
  <si>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</si>
  <si>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</si>
  <si>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</si>
  <si>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</si>
  <si>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</si>
  <si>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</si>
  <si>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</si>
  <si>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</si>
  <si>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</si>
  <si>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</si>
  <si>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</si>
  <si>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</si>
  <si>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</si>
  <si>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</si>
  <si>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</si>
  <si>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</si>
  <si>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</si>
  <si>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</si>
  <si>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</si>
  <si>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</si>
  <si>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</si>
  <si>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</si>
  <si>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</si>
  <si>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</si>
  <si>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</si>
  <si>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</si>
  <si>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</si>
  <si>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</si>
  <si>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</si>
  <si>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</si>
  <si>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</si>
  <si>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</si>
  <si>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</si>
  <si>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</si>
  <si>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</si>
  <si>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</si>
  <si>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</si>
  <si>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</si>
  <si>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</si>
  <si>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</si>
  <si>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</si>
  <si>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</si>
  <si>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</si>
  <si>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</si>
  <si>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</si>
  <si>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</si>
  <si>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</si>
  <si>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</si>
  <si>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</si>
  <si>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</si>
  <si>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</si>
  <si>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</si>
  <si>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</si>
  <si>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</si>
  <si>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</si>
  <si>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</si>
  <si>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</si>
  <si>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</si>
  <si>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</si>
  <si>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</si>
  <si>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</si>
  <si>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</si>
  <si>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</si>
  <si>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</si>
  <si>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</si>
  <si>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</si>
  <si>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</si>
  <si>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</si>
  <si>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</si>
  <si>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</si>
  <si>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</si>
  <si>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</si>
  <si>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</si>
  <si>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</si>
  <si>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</si>
  <si>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</si>
  <si>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</si>
  <si>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</si>
  <si>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</si>
  <si>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</si>
  <si>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</si>
  <si>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</si>
  <si>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</si>
  <si>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</si>
  <si>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</si>
  <si>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</si>
  <si>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</si>
  <si>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</si>
  <si>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</si>
  <si>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</si>
  <si>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</si>
  <si>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</si>
  <si>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</si>
  <si>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</si>
  <si>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</si>
  <si>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</si>
  <si>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</si>
  <si>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</si>
  <si>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</si>
  <si>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</si>
  <si>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</si>
  <si>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</si>
  <si>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</si>
  <si>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</si>
  <si>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</si>
  <si>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</si>
  <si>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</si>
  <si>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</si>
  <si>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</si>
  <si>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</si>
  <si>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</si>
  <si>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</si>
  <si>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</si>
  <si>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</si>
  <si>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</si>
  <si>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</si>
  <si>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</si>
  <si>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</si>
  <si>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</si>
  <si>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</si>
  <si>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</si>
  <si>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</si>
  <si>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</si>
  <si>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</si>
  <si>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</si>
  <si>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</si>
  <si>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</si>
  <si>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</si>
  <si>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</si>
  <si>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</si>
  <si>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</si>
  <si>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</si>
  <si>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</si>
  <si>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</si>
  <si>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</si>
  <si>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</si>
  <si>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</si>
  <si>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</si>
  <si>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</si>
  <si>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</si>
  <si>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</si>
  <si>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</si>
  <si>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</si>
  <si>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</si>
  <si>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</si>
  <si>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</si>
  <si>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</si>
  <si>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</si>
  <si>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</si>
  <si>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</si>
  <si>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</si>
  <si>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</si>
  <si>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</si>
  <si>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</si>
  <si>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</si>
  <si>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</si>
  <si>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</si>
  <si>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</si>
  <si>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</si>
  <si>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</si>
  <si>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</si>
  <si>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</si>
  <si>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</si>
  <si>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</si>
  <si>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</si>
  <si>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</si>
  <si>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</si>
  <si>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</si>
  <si>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</si>
  <si>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</si>
  <si>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</si>
  <si>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</si>
  <si>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</si>
  <si>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</si>
  <si>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</si>
  <si>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</si>
  <si>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</si>
  <si>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</si>
  <si>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</si>
  <si>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</si>
  <si>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</si>
  <si>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</si>
  <si>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</si>
  <si>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</si>
  <si>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</si>
  <si>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</si>
  <si>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</si>
  <si>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</si>
  <si>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</si>
  <si>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</si>
  <si>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</si>
  <si>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</si>
  <si>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</si>
  <si>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</si>
  <si>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</si>
  <si>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</si>
  <si>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</si>
  <si>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</si>
  <si>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</si>
  <si>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</si>
  <si>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</si>
  <si>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</si>
  <si>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</si>
  <si>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</si>
  <si>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</si>
  <si>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</si>
  <si>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</si>
  <si>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</si>
  <si>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</si>
  <si>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</si>
  <si>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</si>
  <si>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</si>
  <si>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</si>
  <si>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</si>
  <si>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</si>
  <si>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</si>
  <si>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</si>
  <si>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</si>
  <si>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</si>
  <si>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</si>
  <si>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</si>
  <si>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</si>
  <si>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</si>
  <si>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</si>
  <si>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</si>
  <si>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</si>
  <si>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</si>
  <si>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</si>
  <si>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</si>
  <si>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</si>
  <si>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</si>
  <si>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</si>
  <si>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</si>
  <si>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</si>
  <si>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</si>
  <si>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</si>
  <si>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</si>
  <si>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</si>
  <si>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</si>
  <si>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</si>
  <si>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</si>
  <si>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</si>
  <si>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</si>
  <si>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</si>
  <si>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</si>
  <si>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</si>
  <si>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</si>
  <si>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</si>
  <si>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</si>
  <si>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</si>
  <si>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</si>
  <si>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</si>
  <si>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</si>
  <si>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</si>
  <si>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</si>
  <si>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</si>
  <si>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</si>
  <si>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</si>
  <si>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</si>
  <si>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</si>
  <si>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</si>
  <si>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</si>
  <si>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</si>
  <si>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</si>
  <si>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</si>
  <si>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</si>
  <si>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</si>
  <si>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</si>
  <si>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</si>
  <si>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</si>
  <si>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</si>
  <si>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</si>
  <si>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</si>
  <si>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</si>
  <si>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</si>
  <si>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</si>
  <si>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</si>
  <si>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</si>
  <si>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</si>
  <si>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</si>
  <si>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</si>
  <si>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</si>
  <si>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</si>
  <si>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</si>
  <si>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</si>
  <si>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</si>
  <si>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</si>
  <si>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</si>
  <si>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</si>
  <si>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</si>
  <si>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</si>
  <si>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</si>
  <si>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</si>
  <si>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</si>
  <si>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</si>
  <si>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</si>
  <si>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</si>
  <si>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</si>
  <si>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</si>
  <si>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</si>
  <si>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</si>
  <si>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</si>
  <si>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</si>
  <si>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</si>
  <si>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</si>
  <si>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</si>
  <si>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</si>
  <si>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</si>
  <si>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</si>
  <si>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</si>
  <si>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</si>
  <si>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</si>
  <si>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</si>
  <si>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</si>
  <si>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</si>
  <si>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</si>
  <si>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</si>
  <si>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</si>
  <si>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</si>
  <si>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</si>
  <si>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</si>
  <si>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</si>
  <si>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</si>
  <si>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</si>
  <si>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</si>
  <si>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</si>
  <si>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</si>
  <si>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</si>
  <si>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</si>
  <si>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</si>
  <si>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</si>
  <si>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</si>
  <si>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</si>
  <si>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</si>
  <si>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</si>
  <si>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</si>
  <si>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</si>
  <si>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</si>
  <si>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</si>
  <si>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</si>
  <si>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</si>
  <si>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</si>
  <si>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</si>
  <si>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</si>
  <si>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</si>
  <si>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</si>
  <si>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</si>
  <si>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</si>
  <si>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</si>
  <si>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</si>
  <si>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</si>
  <si>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</si>
  <si>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</si>
  <si>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</si>
  <si>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</si>
  <si>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</si>
  <si>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</si>
  <si>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</si>
  <si>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</si>
  <si>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</si>
  <si>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</si>
  <si>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</si>
  <si>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</si>
  <si>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</si>
  <si>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</si>
  <si>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</si>
  <si>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</si>
  <si>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</si>
  <si>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</si>
  <si>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</si>
  <si>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</si>
  <si>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</si>
  <si>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</si>
  <si>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</si>
  <si>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</si>
  <si>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</si>
  <si>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</si>
  <si>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</si>
  <si>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</si>
  <si>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</si>
  <si>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</si>
  <si>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</si>
  <si>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</si>
  <si>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</si>
  <si>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</si>
  <si>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</si>
  <si>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</si>
  <si>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</si>
  <si>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</si>
  <si>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</si>
  <si>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</si>
  <si>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</si>
  <si>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</si>
  <si>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</si>
  <si>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</si>
  <si>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</si>
  <si>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</si>
  <si>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</si>
  <si>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</si>
  <si>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</si>
  <si>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</si>
  <si>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</si>
  <si>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</si>
  <si>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</si>
  <si>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</si>
  <si>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</si>
  <si>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</si>
  <si>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</si>
  <si>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</si>
  <si>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</si>
  <si>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</si>
  <si>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</si>
  <si>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</si>
  <si>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</si>
  <si>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</si>
  <si>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</si>
  <si>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</si>
  <si>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</si>
  <si>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</si>
  <si>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</si>
  <si>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</si>
  <si>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</si>
  <si>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</si>
  <si>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</si>
  <si>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</si>
  <si>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</si>
  <si>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</si>
  <si>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</si>
  <si>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</si>
  <si>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</si>
  <si>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</si>
  <si>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</si>
  <si>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</si>
  <si>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</si>
  <si>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</si>
  <si>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</si>
  <si>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</si>
  <si>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</si>
  <si>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</si>
  <si>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</si>
  <si>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</si>
  <si>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</si>
  <si>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</si>
  <si>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</si>
  <si>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</si>
  <si>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</si>
  <si>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</si>
  <si>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</si>
  <si>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</si>
  <si>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</si>
  <si>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</si>
  <si>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</si>
  <si>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</si>
  <si>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</si>
  <si>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</si>
  <si>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</si>
  <si>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</si>
  <si>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</si>
  <si>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</si>
  <si>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</si>
  <si>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</si>
  <si>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</si>
  <si>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</si>
  <si>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</si>
  <si>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</si>
  <si>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</si>
  <si>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</si>
  <si>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</si>
  <si>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</si>
  <si>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</si>
  <si>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</si>
  <si>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</si>
  <si>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</si>
  <si>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</si>
  <si>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</si>
  <si>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</si>
  <si>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</si>
  <si>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</si>
  <si>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</si>
  <si>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</si>
  <si>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</si>
  <si>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</si>
  <si>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</si>
  <si>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</si>
  <si>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</si>
  <si>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</si>
  <si>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</si>
  <si>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</si>
  <si>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</si>
  <si>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</si>
  <si>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</si>
  <si>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</si>
  <si>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</si>
  <si>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</si>
  <si>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</si>
  <si>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</si>
  <si>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</si>
  <si>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</si>
  <si>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</si>
  <si>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</si>
  <si>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</si>
  <si>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</si>
  <si>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</si>
  <si>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</si>
  <si>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</si>
  <si>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</si>
  <si>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</si>
  <si>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</si>
  <si>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</si>
  <si>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</si>
  <si>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</si>
  <si>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</si>
  <si>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</si>
  <si>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</si>
  <si>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</si>
  <si>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</si>
  <si>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</si>
  <si>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</si>
  <si>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</si>
  <si>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</si>
  <si>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</si>
  <si>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</si>
  <si>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</si>
  <si>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</si>
  <si>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</si>
  <si>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</si>
  <si>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</si>
  <si>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</si>
  <si>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</si>
  <si>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</si>
  <si>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</si>
  <si>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</si>
  <si>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</si>
  <si>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</si>
  <si>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</si>
  <si>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</si>
  <si>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</si>
  <si>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</si>
  <si>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</si>
  <si>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</si>
  <si>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</si>
  <si>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</si>
  <si>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</si>
  <si>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</si>
  <si>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</si>
  <si>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</si>
  <si>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</si>
  <si>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</si>
  <si>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</si>
  <si>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</si>
  <si>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</si>
  <si>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</si>
  <si>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</si>
  <si>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</si>
  <si>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</si>
  <si>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</si>
  <si>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</si>
  <si>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</si>
  <si>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</si>
  <si>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</si>
  <si>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</si>
  <si>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</si>
  <si>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</si>
  <si>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</si>
  <si>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</si>
  <si>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</si>
  <si>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</si>
  <si>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</si>
  <si>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</si>
  <si>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</si>
  <si>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</si>
  <si>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</si>
  <si>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</si>
  <si>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</si>
  <si>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</si>
  <si>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</si>
  <si>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</si>
  <si>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</si>
  <si>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</si>
  <si>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</si>
  <si>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</si>
  <si>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</si>
  <si>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</si>
  <si>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</si>
  <si>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</si>
  <si>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</si>
  <si>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</si>
  <si>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</si>
  <si>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</si>
  <si>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</si>
  <si>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</si>
  <si>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</si>
  <si>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</si>
  <si>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</si>
  <si>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</si>
  <si>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</si>
  <si>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</si>
  <si>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</si>
  <si>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</si>
  <si>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</si>
  <si>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</si>
  <si>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</si>
  <si>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</si>
  <si>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</si>
  <si>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</si>
  <si>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</si>
  <si>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</si>
  <si>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</si>
  <si>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</si>
  <si>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</si>
  <si>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</si>
  <si>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</si>
  <si>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</si>
  <si>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</si>
  <si>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</si>
  <si>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</si>
  <si>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</si>
  <si>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</si>
  <si>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</si>
  <si>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</si>
  <si>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</si>
  <si>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</si>
  <si>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</si>
  <si>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</si>
  <si>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</si>
  <si>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</si>
  <si>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</si>
  <si>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</si>
  <si>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</si>
  <si>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</si>
  <si>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</si>
  <si>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</si>
  <si>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</si>
  <si>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</si>
  <si>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</si>
  <si>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</si>
  <si>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</si>
  <si>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</si>
  <si>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</si>
  <si>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</si>
  <si>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</si>
  <si>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</si>
  <si>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</si>
  <si>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</si>
  <si>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</si>
  <si>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</si>
  <si>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</si>
  <si>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</si>
  <si>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</si>
  <si>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</si>
  <si>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</si>
  <si>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</si>
  <si>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</si>
  <si>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</si>
  <si>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</si>
  <si>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</si>
  <si>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</si>
  <si>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</si>
  <si>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</si>
  <si>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</si>
  <si>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</si>
  <si>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</si>
  <si>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</si>
  <si>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</si>
  <si>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</si>
  <si>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</si>
  <si>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</si>
  <si>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</si>
  <si>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</si>
  <si>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</si>
  <si>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</si>
  <si>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</si>
  <si>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</si>
  <si>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</si>
  <si>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</si>
  <si>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</si>
  <si>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</si>
  <si>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</si>
  <si>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</si>
  <si>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</si>
  <si>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</si>
  <si>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</si>
  <si>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</si>
  <si>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</si>
  <si>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</si>
  <si>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</si>
  <si>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</si>
  <si>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</si>
  <si>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</si>
  <si>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</si>
  <si>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</si>
  <si>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</si>
  <si>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</si>
  <si>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</si>
  <si>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</si>
  <si>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</si>
  <si>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</si>
  <si>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</si>
  <si>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</si>
  <si>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</si>
  <si>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</si>
  <si>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</si>
  <si>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</si>
  <si>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</si>
  <si>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</si>
  <si>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</si>
  <si>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</si>
  <si>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</si>
  <si>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</si>
  <si>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</si>
  <si>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</si>
  <si>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</si>
  <si>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</si>
  <si>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</si>
  <si>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</si>
  <si>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</si>
  <si>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</si>
  <si>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</si>
  <si>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</si>
  <si>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</si>
  <si>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</si>
  <si>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</si>
  <si>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</si>
  <si>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</si>
  <si>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</si>
  <si>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</si>
  <si>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</si>
  <si>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</si>
  <si>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</si>
  <si>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</si>
  <si>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</si>
  <si>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</si>
  <si>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</si>
  <si>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</si>
  <si>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</si>
  <si>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</si>
  <si>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</si>
  <si>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</si>
  <si>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</si>
  <si>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</si>
  <si>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</si>
  <si>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</si>
  <si>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</si>
  <si>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</si>
  <si>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</si>
  <si>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</si>
  <si>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</si>
  <si>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</si>
  <si>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</si>
  <si>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</si>
  <si>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</si>
  <si>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</si>
  <si>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</si>
  <si>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</si>
  <si>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</si>
  <si>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</si>
  <si>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</si>
  <si>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</si>
  <si>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</si>
  <si>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</si>
  <si>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</si>
  <si>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</si>
  <si>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</si>
  <si>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</si>
  <si>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</si>
  <si>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</si>
  <si>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</si>
  <si>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</si>
  <si>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</si>
  <si>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</si>
  <si>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</si>
  <si>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</si>
  <si>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</si>
  <si>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</si>
  <si>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</si>
  <si>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</si>
  <si>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</si>
  <si>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</si>
  <si>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</si>
  <si>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</si>
  <si>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</si>
  <si>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</si>
  <si>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</si>
  <si>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</si>
  <si>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</si>
  <si>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</si>
  <si>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</si>
  <si>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</si>
  <si>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</si>
  <si>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</si>
  <si>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</si>
  <si>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</si>
  <si>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</si>
  <si>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</si>
  <si>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</si>
  <si>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</si>
  <si>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</si>
  <si>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</si>
  <si>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</si>
  <si>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</si>
  <si>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</si>
  <si>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</si>
  <si>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</si>
  <si>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</si>
  <si>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</si>
  <si>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</si>
  <si>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</si>
  <si>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</si>
  <si>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</si>
  <si>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</si>
  <si>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</si>
  <si>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</si>
  <si>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</si>
  <si>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</si>
  <si>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</si>
  <si>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</si>
  <si>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</si>
  <si>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</si>
  <si>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</si>
  <si>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</si>
  <si>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</si>
  <si>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</si>
  <si>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</si>
  <si>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</si>
  <si>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</si>
  <si>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</si>
  <si>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</si>
  <si>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</si>
  <si>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</si>
  <si>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</si>
  <si>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</si>
  <si>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</si>
  <si>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</si>
  <si>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</si>
  <si>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</si>
  <si>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</si>
  <si>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</si>
  <si>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</si>
  <si>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</si>
  <si>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</si>
  <si>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</si>
  <si>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</si>
  <si>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</si>
  <si>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</si>
  <si>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</si>
  <si>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</si>
  <si>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</si>
  <si>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</si>
  <si>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</si>
  <si>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</si>
  <si>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</si>
  <si>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</si>
  <si>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</si>
  <si>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</si>
  <si>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</si>
  <si>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</si>
  <si>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</si>
  <si>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</si>
  <si>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</si>
  <si>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</si>
  <si>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</si>
  <si>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</si>
  <si>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</si>
  <si>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</si>
  <si>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</si>
  <si>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</si>
  <si>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</si>
  <si>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</si>
  <si>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</si>
  <si>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</si>
  <si>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</si>
  <si>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</si>
  <si>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</si>
  <si>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</si>
  <si>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</si>
  <si>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</si>
  <si>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</si>
  <si>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</si>
  <si>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</si>
  <si>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</si>
  <si>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</si>
  <si>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</si>
  <si>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</si>
  <si>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</si>
  <si>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</si>
  <si>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</si>
  <si>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</si>
  <si>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</si>
  <si>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</si>
  <si>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</si>
  <si>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</si>
  <si>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</si>
  <si>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</si>
  <si>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</si>
  <si>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</si>
  <si>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</si>
  <si>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</si>
  <si>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</si>
  <si>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</si>
  <si>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</si>
  <si>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</si>
  <si>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</si>
  <si>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</si>
  <si>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</si>
  <si>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</si>
  <si>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</si>
  <si>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</si>
  <si>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</si>
  <si>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</si>
  <si>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</si>
  <si>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</si>
  <si>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</si>
  <si>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</si>
  <si>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</si>
  <si>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</si>
  <si>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</si>
  <si>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</si>
  <si>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</si>
  <si>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</si>
  <si>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</si>
  <si>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</si>
  <si>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</si>
  <si>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</si>
  <si>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</si>
  <si>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</si>
  <si>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</si>
  <si>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</si>
  <si>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</si>
  <si>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</si>
  <si>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</si>
  <si>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</si>
  <si>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</si>
  <si>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</si>
  <si>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</si>
  <si>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</si>
  <si>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</si>
  <si>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</si>
  <si>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</si>
  <si>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</si>
  <si>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</si>
  <si>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</si>
  <si>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</si>
  <si>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</si>
  <si>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</si>
  <si>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</si>
  <si>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</si>
  <si>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</si>
  <si>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</si>
  <si>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</si>
  <si>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</si>
  <si>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</si>
  <si>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</si>
  <si>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</si>
  <si>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</si>
  <si>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</si>
  <si>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</si>
  <si>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</si>
  <si>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</si>
  <si>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</si>
  <si>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</si>
  <si>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</si>
  <si>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</si>
  <si>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</si>
  <si>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</si>
  <si>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</si>
  <si>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</si>
  <si>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</si>
  <si>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</si>
  <si>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</si>
  <si>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</si>
  <si>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</si>
  <si>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</si>
  <si>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</si>
  <si>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</si>
  <si>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</si>
  <si>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</si>
  <si>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</si>
  <si>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</si>
  <si>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</si>
  <si>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</si>
  <si>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</si>
  <si>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</si>
  <si>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</si>
  <si>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</si>
  <si>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</si>
  <si>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</si>
  <si>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</si>
  <si>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</si>
  <si>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</si>
  <si>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</si>
  <si>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</si>
  <si>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</si>
  <si>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</si>
  <si>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</si>
  <si>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</si>
  <si>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</si>
  <si>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</si>
  <si>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</si>
  <si>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</si>
  <si>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</si>
  <si>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</si>
  <si>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</si>
  <si>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</si>
  <si>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</si>
  <si>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</si>
  <si>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</si>
  <si>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</si>
  <si>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</si>
  <si>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</si>
  <si>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</si>
  <si>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</si>
  <si>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</si>
  <si>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</si>
  <si>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</si>
  <si>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</si>
  <si>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</si>
  <si>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</si>
  <si>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</si>
  <si>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</si>
  <si>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</si>
  <si>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</si>
  <si>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</si>
  <si>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</si>
  <si>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</si>
  <si>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</si>
  <si>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</si>
  <si>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</si>
  <si>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</si>
  <si>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</si>
  <si>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</si>
  <si>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</si>
  <si>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</si>
  <si>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</si>
  <si>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</si>
  <si>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</si>
  <si>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</si>
  <si>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</si>
  <si>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</si>
  <si>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</si>
  <si>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</si>
  <si>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</si>
  <si>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</si>
  <si>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</si>
  <si>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</si>
  <si>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</si>
  <si>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</si>
  <si>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</si>
  <si>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</si>
  <si>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</si>
  <si>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</si>
  <si>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</si>
  <si>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</si>
  <si>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</si>
  <si>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</si>
  <si>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</si>
  <si>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</si>
  <si>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</si>
  <si>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</si>
  <si>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</si>
  <si>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</si>
  <si>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</si>
  <si>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</si>
  <si>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</si>
  <si>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</si>
  <si>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</si>
  <si>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</si>
  <si>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</si>
  <si>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</si>
  <si>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</si>
  <si>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</si>
  <si>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</si>
  <si>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</si>
  <si>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</si>
  <si>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</si>
  <si>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</si>
  <si>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</si>
  <si>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</si>
  <si>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</si>
  <si>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</si>
  <si>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</si>
  <si>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</si>
  <si>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</si>
  <si>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</si>
  <si>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</si>
  <si>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</si>
  <si>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</si>
  <si>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</si>
  <si>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</si>
  <si>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</si>
  <si>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</si>
  <si>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</si>
  <si>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</si>
  <si>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</si>
  <si>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</si>
  <si>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</si>
  <si>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</si>
  <si>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</si>
  <si>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</si>
  <si>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</si>
  <si>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</si>
  <si>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</si>
  <si>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</si>
  <si>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</si>
  <si>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</si>
  <si>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</si>
  <si>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</si>
  <si>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</si>
  <si>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</si>
  <si>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</si>
  <si>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</si>
  <si>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</si>
  <si>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</si>
  <si>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</si>
  <si>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</si>
  <si>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</si>
  <si>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</si>
  <si>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</si>
  <si>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</si>
  <si>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</si>
  <si>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</si>
  <si>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</si>
  <si>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</si>
  <si>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</si>
  <si>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</si>
  <si>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</si>
  <si>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</si>
  <si>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</si>
  <si>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</si>
  <si>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</si>
  <si>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</si>
  <si>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</si>
  <si>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</si>
  <si>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</si>
  <si>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</si>
  <si>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</si>
  <si>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</si>
  <si>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</si>
  <si>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</si>
  <si>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</si>
  <si>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</si>
  <si>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</si>
  <si>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</si>
  <si>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</si>
  <si>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</si>
  <si>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</si>
  <si>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</si>
  <si>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</si>
  <si>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</si>
  <si>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</si>
  <si>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</si>
  <si>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</si>
  <si>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</si>
  <si>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</si>
  <si>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</si>
  <si>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</si>
  <si>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</si>
  <si>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</si>
  <si>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</si>
  <si>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</si>
  <si>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</si>
  <si>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</si>
  <si>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</si>
  <si>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</si>
  <si>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</si>
  <si>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</si>
  <si>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</si>
  <si>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</si>
  <si>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</si>
  <si>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</si>
  <si>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</si>
  <si>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</si>
  <si>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</si>
  <si>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</si>
  <si>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</si>
  <si>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</si>
  <si>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</si>
  <si>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</si>
  <si>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</si>
  <si>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</si>
  <si>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</si>
  <si>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</si>
  <si>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</si>
  <si>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</si>
  <si>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</si>
  <si>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</si>
  <si>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</si>
  <si>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</si>
  <si>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</si>
  <si>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</si>
  <si>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</si>
  <si>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</si>
  <si>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</si>
  <si>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</si>
  <si>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</si>
  <si>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</si>
  <si>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</si>
  <si>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</si>
  <si>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</si>
  <si>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</si>
  <si>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</si>
  <si>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</si>
  <si>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</si>
  <si>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</si>
  <si>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</si>
  <si>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</si>
  <si>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</si>
  <si>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</si>
  <si>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</si>
  <si>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</si>
  <si>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</si>
  <si>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</si>
  <si>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</si>
  <si>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</si>
  <si>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</si>
  <si>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</si>
  <si>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</si>
  <si>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</si>
  <si>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</si>
  <si>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</si>
  <si>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</si>
  <si>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</si>
  <si>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</si>
  <si>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</si>
  <si>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</si>
  <si>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</si>
  <si>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</si>
  <si>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</si>
  <si>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</si>
  <si>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</si>
  <si>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</si>
  <si>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</si>
  <si>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</si>
  <si>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</si>
  <si>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</si>
  <si>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</si>
  <si>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</si>
  <si>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</si>
  <si>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</si>
  <si>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</si>
  <si>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</si>
  <si>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</si>
  <si>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</si>
  <si>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</si>
  <si>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</si>
  <si>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</si>
  <si>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</si>
  <si>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</si>
  <si>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</si>
  <si>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</si>
  <si>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</si>
  <si>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</si>
  <si>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</si>
  <si>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</si>
  <si>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</si>
  <si>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</si>
  <si>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</si>
  <si>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</si>
  <si>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</si>
  <si>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</si>
  <si>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</si>
  <si>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</si>
  <si>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</si>
  <si>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</si>
  <si>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</si>
  <si>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</si>
  <si>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</si>
  <si>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</si>
  <si>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</si>
  <si>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</si>
  <si>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</si>
  <si>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</si>
  <si>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</si>
  <si>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</si>
  <si>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</si>
  <si>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</si>
  <si>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</si>
  <si>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</si>
  <si>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</si>
  <si>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</si>
  <si>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</si>
  <si>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</si>
  <si>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</si>
  <si>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</si>
  <si>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</si>
  <si>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</si>
  <si>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</si>
  <si>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</si>
  <si>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</si>
  <si>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</si>
  <si>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</si>
  <si>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</si>
  <si>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</si>
  <si>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</si>
  <si>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</si>
  <si>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</si>
  <si>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</si>
  <si>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</si>
  <si>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</si>
  <si>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</si>
  <si>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</si>
  <si>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</si>
  <si>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</si>
  <si>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</si>
  <si>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</si>
  <si>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</si>
  <si>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</si>
  <si>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</si>
  <si>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</si>
  <si>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</si>
  <si>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</si>
  <si>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</si>
  <si>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</si>
  <si>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</si>
  <si>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</si>
  <si>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</si>
  <si>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</si>
  <si>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</si>
  <si>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</si>
  <si>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</si>
  <si>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</si>
  <si>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</si>
  <si>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</si>
  <si>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</si>
  <si>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</si>
  <si>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</si>
  <si>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</si>
  <si>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</si>
  <si>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</si>
  <si>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</si>
  <si>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</si>
  <si>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</si>
  <si>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</si>
  <si>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</si>
  <si>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</si>
  <si>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</si>
  <si>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</si>
  <si>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</si>
  <si>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</si>
  <si>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</si>
  <si>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</si>
  <si>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</si>
  <si>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</si>
  <si>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</si>
  <si>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</si>
  <si>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</si>
  <si>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</si>
  <si>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</si>
  <si>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</si>
  <si>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</si>
  <si>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</si>
  <si>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</si>
  <si>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</si>
  <si>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</si>
  <si>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</si>
  <si>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</si>
  <si>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</si>
  <si>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</si>
  <si>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</si>
  <si>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</si>
  <si>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</si>
  <si>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</si>
  <si>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</si>
  <si>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</si>
  <si>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</si>
  <si>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</si>
  <si>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</si>
  <si>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</si>
  <si>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</si>
  <si>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</si>
  <si>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</si>
  <si>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</si>
  <si>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</si>
  <si>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</si>
  <si>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</si>
  <si>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</si>
  <si>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</si>
  <si>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</si>
  <si>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</si>
  <si>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</si>
  <si>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</si>
  <si>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</si>
  <si>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</si>
  <si>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</si>
  <si>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</si>
  <si>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</si>
  <si>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</si>
  <si>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</si>
  <si>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</si>
  <si>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</si>
  <si>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</si>
  <si>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</si>
  <si>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</si>
  <si>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</si>
  <si>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</si>
  <si>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</si>
  <si>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</si>
  <si>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</si>
  <si>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</si>
  <si>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</si>
  <si>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</si>
  <si>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</si>
  <si>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</si>
  <si>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</si>
  <si>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</si>
  <si>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</si>
  <si>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</si>
  <si>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</si>
  <si>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</si>
  <si>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</si>
  <si>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</si>
  <si>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</si>
  <si>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</si>
  <si>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</si>
  <si>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</si>
  <si>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</si>
  <si>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</si>
  <si>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</si>
  <si>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</si>
  <si>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</si>
  <si>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</si>
  <si>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</si>
  <si>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</si>
  <si>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</si>
  <si>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</si>
  <si>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</si>
  <si>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</si>
  <si>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</si>
  <si>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</si>
  <si>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</si>
  <si>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</si>
  <si>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</si>
  <si>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</si>
  <si>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</si>
  <si>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</si>
  <si>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</si>
  <si>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</si>
  <si>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</si>
  <si>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</si>
  <si>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</si>
  <si>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</si>
  <si>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</si>
  <si>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</si>
  <si>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</si>
  <si>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</si>
  <si>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</si>
  <si>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</si>
  <si>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</si>
  <si>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</si>
  <si>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</si>
  <si>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</si>
  <si>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</si>
  <si>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</si>
  <si>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</si>
  <si>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</si>
  <si>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</si>
  <si>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</si>
  <si>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</si>
  <si>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</si>
  <si>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</si>
  <si>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</si>
  <si>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</si>
  <si>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</si>
  <si>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</si>
  <si>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</si>
  <si>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</si>
  <si>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</si>
  <si>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</si>
  <si>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</si>
  <si>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</si>
  <si>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</si>
  <si>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</si>
  <si>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</si>
  <si>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</si>
  <si>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</si>
  <si>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</si>
  <si>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</si>
  <si>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</si>
  <si>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</si>
  <si>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</si>
  <si>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</si>
  <si>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</si>
  <si>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</si>
  <si>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</si>
  <si>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</si>
  <si>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</si>
  <si>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</si>
  <si>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</si>
  <si>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</si>
  <si>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</si>
  <si>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</si>
  <si>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</si>
  <si>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</si>
  <si>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</si>
  <si>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</si>
  <si>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</si>
  <si>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</si>
  <si>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</si>
  <si>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</si>
  <si>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</si>
  <si>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</si>
  <si>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</si>
  <si>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</si>
  <si>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</si>
  <si>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</si>
  <si>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</si>
  <si>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</si>
  <si>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</si>
  <si>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</si>
  <si>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</si>
  <si>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</si>
  <si>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</si>
  <si>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</si>
  <si>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</si>
  <si>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</si>
  <si>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</si>
  <si>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</si>
  <si>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</si>
  <si>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</si>
  <si>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</si>
  <si>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</si>
  <si>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</si>
  <si>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</si>
  <si>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</si>
  <si>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</si>
  <si>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</si>
  <si>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</si>
  <si>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</si>
  <si>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</si>
  <si>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</si>
  <si>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</si>
  <si>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</si>
  <si>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</si>
  <si>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</si>
  <si>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</si>
  <si>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</si>
  <si>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</si>
  <si>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</si>
  <si>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</si>
  <si>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</si>
  <si>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</si>
  <si>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</si>
  <si>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</si>
  <si>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</si>
  <si>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</si>
  <si>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</si>
  <si>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</si>
  <si>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</si>
  <si>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</si>
  <si>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</si>
  <si>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</si>
  <si>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</si>
  <si>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</si>
  <si>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</si>
  <si>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</si>
  <si>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</si>
  <si>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</si>
  <si>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</si>
  <si>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</si>
  <si>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</si>
  <si>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</si>
  <si>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</si>
  <si>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</si>
  <si>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</si>
  <si>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</si>
  <si>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</si>
  <si>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</si>
  <si>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</si>
  <si>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</si>
  <si>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</si>
  <si>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</si>
  <si>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</si>
  <si>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</si>
  <si>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</si>
  <si>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</si>
  <si>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</si>
  <si>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</si>
  <si>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</si>
  <si>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</si>
  <si>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</si>
  <si>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</si>
  <si>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</si>
  <si>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</si>
  <si>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</si>
  <si>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</si>
  <si>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</si>
  <si>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</si>
  <si>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</si>
  <si>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</si>
  <si>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</si>
  <si>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</si>
  <si>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</si>
  <si>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</si>
  <si>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</si>
  <si>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</si>
  <si>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</si>
  <si>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</si>
  <si>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</si>
  <si>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</si>
  <si>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</si>
  <si>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</si>
  <si>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</si>
  <si>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</si>
  <si>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</si>
  <si>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</si>
  <si>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</si>
  <si>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</si>
  <si>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</si>
  <si>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</si>
  <si>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</si>
  <si>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</si>
  <si>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</si>
  <si>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</si>
  <si>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</si>
  <si>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</si>
  <si>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</si>
  <si>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</si>
  <si>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</si>
  <si>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</si>
  <si>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</si>
  <si>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</si>
  <si>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</si>
  <si>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</si>
  <si>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</si>
  <si>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</si>
  <si>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</si>
  <si>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</si>
  <si>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</si>
  <si>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</si>
  <si>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</si>
  <si>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</si>
  <si>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</si>
  <si>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</si>
  <si>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</si>
  <si>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</si>
  <si>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</si>
  <si>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</si>
  <si>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</si>
  <si>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</si>
  <si>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</si>
  <si>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</si>
  <si>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</si>
  <si>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</si>
  <si>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</si>
  <si>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</si>
  <si>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</si>
  <si>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</si>
  <si>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</si>
  <si>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</si>
  <si>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</si>
  <si>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</si>
  <si>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</si>
  <si>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</si>
  <si>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</si>
  <si>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</si>
  <si>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</si>
  <si>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</si>
  <si>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</si>
  <si>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</si>
  <si>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</si>
  <si>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</si>
  <si>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</si>
  <si>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</si>
  <si>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</si>
  <si>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</si>
  <si>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</si>
  <si>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</si>
  <si>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</si>
  <si>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</si>
  <si>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</si>
  <si>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</si>
  <si>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</si>
  <si>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</si>
  <si>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</si>
  <si>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</si>
  <si>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</si>
  <si>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</si>
  <si>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</si>
  <si>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</si>
  <si>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</si>
  <si>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</si>
  <si>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</si>
  <si>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</si>
  <si>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</si>
  <si>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</si>
  <si>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</si>
  <si>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</si>
  <si>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</si>
  <si>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</si>
  <si>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</si>
  <si>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</si>
  <si>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</si>
  <si>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</si>
  <si>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</si>
  <si>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</si>
  <si>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</si>
  <si>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</si>
  <si>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</si>
  <si>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</si>
  <si>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</si>
  <si>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</si>
  <si>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</si>
  <si>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</si>
  <si>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</si>
  <si>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</si>
  <si>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</si>
  <si>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</si>
  <si>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</si>
  <si>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</si>
  <si>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</si>
  <si>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</si>
  <si>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</si>
  <si>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</si>
  <si>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</si>
  <si>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</si>
  <si>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</si>
  <si>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</si>
  <si>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</si>
  <si>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</si>
  <si>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</si>
  <si>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</si>
  <si>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</si>
  <si>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</si>
  <si>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</si>
  <si>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</si>
  <si>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</si>
  <si>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</si>
  <si>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</si>
  <si>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</si>
  <si>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</si>
  <si>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</si>
  <si>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</si>
  <si>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</si>
  <si>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</si>
  <si>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</si>
  <si>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</si>
  <si>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</si>
  <si>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</si>
  <si>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</si>
  <si>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</si>
  <si>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</si>
  <si>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</si>
  <si>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</si>
  <si>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</si>
  <si>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</si>
  <si>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</si>
  <si>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</si>
  <si>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</si>
  <si>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</si>
  <si>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</si>
  <si>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</si>
  <si>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</si>
  <si>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</si>
  <si>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</si>
  <si>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</si>
  <si>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</si>
  <si>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</si>
  <si>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</si>
  <si>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</si>
  <si>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</si>
  <si>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</si>
  <si>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</si>
  <si>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</si>
  <si>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</si>
  <si>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</si>
  <si>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</si>
  <si>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</si>
  <si>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</si>
  <si>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</si>
  <si>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</si>
  <si>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</si>
  <si>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</si>
  <si>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</si>
  <si>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</si>
  <si>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</si>
  <si>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</si>
  <si>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</si>
  <si>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</si>
  <si>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</si>
  <si>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</si>
  <si>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</si>
  <si>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</si>
  <si>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</si>
  <si>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</si>
  <si>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</si>
  <si>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</si>
  <si>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</si>
  <si>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</si>
  <si>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</si>
  <si>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</si>
  <si>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</si>
  <si>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</si>
  <si>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</si>
  <si>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</si>
  <si>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</si>
  <si>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</si>
  <si>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</si>
  <si>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</si>
  <si>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</si>
  <si>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</si>
  <si>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</si>
  <si>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</si>
  <si>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</si>
  <si>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</si>
  <si>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</si>
  <si>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</si>
  <si>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</si>
  <si>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</si>
  <si>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</si>
  <si>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</si>
  <si>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</si>
  <si>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</si>
  <si>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</si>
  <si>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</si>
  <si>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</si>
  <si>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</si>
  <si>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</si>
  <si>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</si>
  <si>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</si>
  <si>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</si>
  <si>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</si>
  <si>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</si>
  <si>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</si>
  <si>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</si>
  <si>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</si>
  <si>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</si>
  <si>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</si>
  <si>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</si>
  <si>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</si>
  <si>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</si>
  <si>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</si>
  <si>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</si>
  <si>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</si>
  <si>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</si>
  <si>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</si>
  <si>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</si>
  <si>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</si>
  <si>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</si>
  <si>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</si>
  <si>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</si>
  <si>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</si>
  <si>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</si>
  <si>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</si>
  <si>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</si>
  <si>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</si>
  <si>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</si>
  <si>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</si>
  <si>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</si>
  <si>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</si>
  <si>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</si>
  <si>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</si>
  <si>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</si>
  <si>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</si>
  <si>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</si>
  <si>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</si>
  <si>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</si>
  <si>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</si>
  <si>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</si>
  <si>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</si>
  <si>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</si>
  <si>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</si>
  <si>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</si>
  <si>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</si>
  <si>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</si>
  <si>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</si>
  <si>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</si>
  <si>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</si>
  <si>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</si>
  <si>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</si>
  <si>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</si>
  <si>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</si>
  <si>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</si>
  <si>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</si>
  <si>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</si>
  <si>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</si>
  <si>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</si>
  <si>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</si>
  <si>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</si>
  <si>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</si>
  <si>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</si>
  <si>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</si>
  <si>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</si>
  <si>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</si>
  <si>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</si>
  <si>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</si>
  <si>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</si>
  <si>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</si>
  <si>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</si>
  <si>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</si>
  <si>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</si>
  <si>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</si>
  <si>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</si>
  <si>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</si>
  <si>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</si>
  <si>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</si>
  <si>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</si>
  <si>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</si>
  <si>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</si>
  <si>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</si>
  <si>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</si>
  <si>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</si>
  <si>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</si>
  <si>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</si>
  <si>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</si>
  <si>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</si>
  <si>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</si>
  <si>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</si>
  <si>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</si>
  <si>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</si>
  <si>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</si>
  <si>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</si>
  <si>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</si>
  <si>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</si>
  <si>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</si>
  <si>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</si>
  <si>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</si>
  <si>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</si>
  <si>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</si>
  <si>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</si>
  <si>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</si>
  <si>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</si>
  <si>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</si>
  <si>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</si>
  <si>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</si>
  <si>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</si>
  <si>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</si>
  <si>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</si>
  <si>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</si>
  <si>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</si>
  <si>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</si>
  <si>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</si>
  <si>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</si>
  <si>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</si>
  <si>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</si>
  <si>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</si>
  <si>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</si>
  <si>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</si>
  <si>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</si>
  <si>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</si>
  <si>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</si>
  <si>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</si>
  <si>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</si>
  <si>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</si>
  <si>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</si>
  <si>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</si>
  <si>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</si>
  <si>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</si>
  <si>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</si>
  <si>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</si>
  <si>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</si>
  <si>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</si>
  <si>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</si>
  <si>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</si>
  <si>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</si>
  <si>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</si>
  <si>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</si>
  <si>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</si>
  <si>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</si>
  <si>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</si>
  <si>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</si>
  <si>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</si>
  <si>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</si>
  <si>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</si>
  <si>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</si>
  <si>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</si>
  <si>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</si>
  <si>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</si>
  <si>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</si>
  <si>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</si>
  <si>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</si>
  <si>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</si>
  <si>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</si>
  <si>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</si>
  <si>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</si>
  <si>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</si>
  <si>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</si>
  <si>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</si>
  <si>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</si>
  <si>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</si>
  <si>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</si>
  <si>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</si>
  <si>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</si>
  <si>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</si>
  <si>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</si>
  <si>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</si>
  <si>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</si>
  <si>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</si>
  <si>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</si>
  <si>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</si>
  <si>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</si>
  <si>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</si>
  <si>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</si>
  <si>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</si>
  <si>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</si>
  <si>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</si>
  <si>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</si>
  <si>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</si>
  <si>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</si>
  <si>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</si>
  <si>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</si>
  <si>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</si>
  <si>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</si>
  <si>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</si>
  <si>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</si>
  <si>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</si>
  <si>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</si>
  <si>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</si>
  <si>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</si>
  <si>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</si>
  <si>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</si>
  <si>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</si>
  <si>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</si>
  <si>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</si>
  <si>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</si>
  <si>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</si>
  <si>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</si>
  <si>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</si>
  <si>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</si>
  <si>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</si>
  <si>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</si>
  <si>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</si>
  <si>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</si>
  <si>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</si>
  <si>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</si>
  <si>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</si>
  <si>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</si>
  <si>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</si>
  <si>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</si>
  <si>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</si>
  <si>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</si>
  <si>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</si>
  <si>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</si>
  <si>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</si>
  <si>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</si>
  <si>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</si>
  <si>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</si>
  <si>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</si>
  <si>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</si>
  <si>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</si>
  <si>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</si>
  <si>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</si>
  <si>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</si>
  <si>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</si>
  <si>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</si>
  <si>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</si>
  <si>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</si>
  <si>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</si>
  <si>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</si>
  <si>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</si>
  <si>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</si>
  <si>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</si>
  <si>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</si>
  <si>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</si>
  <si>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</si>
  <si>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</si>
  <si>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</si>
  <si>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</si>
  <si>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</si>
  <si>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</si>
  <si>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</si>
  <si>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</si>
  <si>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</si>
  <si>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</si>
  <si>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</si>
  <si>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</si>
  <si>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</si>
  <si>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</si>
  <si>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</si>
  <si>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</si>
  <si>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</si>
  <si>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</si>
  <si>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</si>
  <si>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</si>
  <si>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</si>
  <si>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</si>
  <si>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</si>
  <si>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</si>
  <si>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</si>
  <si>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</si>
  <si>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</si>
  <si>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</si>
  <si>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</si>
  <si>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</si>
  <si>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</si>
  <si>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</si>
  <si>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</si>
  <si>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</si>
  <si>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</si>
  <si>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</si>
  <si>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</si>
  <si>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</si>
  <si>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</si>
  <si>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</si>
  <si>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</si>
  <si>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</si>
  <si>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</si>
  <si>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</si>
  <si>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</si>
  <si>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</si>
  <si>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</si>
  <si>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</si>
  <si>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</si>
  <si>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</si>
  <si>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</si>
  <si>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</si>
  <si>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</si>
  <si>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</si>
  <si>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</si>
  <si>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</si>
  <si>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</si>
  <si>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</si>
  <si>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</si>
  <si>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</si>
  <si>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</si>
  <si>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</si>
  <si>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</si>
  <si>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</si>
  <si>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</si>
  <si>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</si>
  <si>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</si>
  <si>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</si>
  <si>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</si>
  <si>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</si>
  <si>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</si>
  <si>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</si>
  <si>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</si>
  <si>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</si>
  <si>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</si>
  <si>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</si>
  <si>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</si>
  <si>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</si>
  <si>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</si>
  <si>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</si>
  <si>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</si>
  <si>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</si>
  <si>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</si>
  <si>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</si>
  <si>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</si>
  <si>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</si>
  <si>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</si>
  <si>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</si>
  <si>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</si>
  <si>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</si>
  <si>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</si>
  <si>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</si>
  <si>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</si>
  <si>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</si>
  <si>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</si>
  <si>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</si>
  <si>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</si>
  <si>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</si>
  <si>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</si>
  <si>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</si>
  <si>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</si>
  <si>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</si>
  <si>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</si>
  <si>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</si>
  <si>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</si>
  <si>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</si>
  <si>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</si>
  <si>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</si>
  <si>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</si>
  <si>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</si>
  <si>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</si>
  <si>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</si>
  <si>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</si>
  <si>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</si>
  <si>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</si>
  <si>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</si>
  <si>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</si>
  <si>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</si>
  <si>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</si>
  <si>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</si>
  <si>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</si>
  <si>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</si>
  <si>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</si>
  <si>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</si>
  <si>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</si>
  <si>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</si>
  <si>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</si>
  <si>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</si>
  <si>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</si>
  <si>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</si>
  <si>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</si>
  <si>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</si>
  <si>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</si>
  <si>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</si>
  <si>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</si>
  <si>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</si>
  <si>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</si>
  <si>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</si>
  <si>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</si>
  <si>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</si>
  <si>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</si>
  <si>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</si>
  <si>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</si>
  <si>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</si>
  <si>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</si>
  <si>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</si>
  <si>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</si>
  <si>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</si>
  <si>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</si>
  <si>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</si>
  <si>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</si>
  <si>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</si>
  <si>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</si>
  <si>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</si>
  <si>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</si>
  <si>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</si>
  <si>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</si>
  <si>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</si>
  <si>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</si>
  <si>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</si>
  <si>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</si>
  <si>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</si>
  <si>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</si>
  <si>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</si>
  <si>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</si>
  <si>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</si>
  <si>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</si>
  <si>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</si>
  <si>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</si>
  <si>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</si>
  <si>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</si>
  <si>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</si>
  <si>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</si>
  <si>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</si>
  <si>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</si>
  <si>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</si>
  <si>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</si>
  <si>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</si>
  <si>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</si>
  <si>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</si>
  <si>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</si>
  <si>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</si>
  <si>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</si>
  <si>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</si>
  <si>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</si>
  <si>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</si>
  <si>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</si>
  <si>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</si>
  <si>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</si>
  <si>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</si>
  <si>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</si>
  <si>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</si>
  <si>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</si>
  <si>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</si>
  <si>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</si>
  <si>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</si>
  <si>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</si>
  <si>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</si>
  <si>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</si>
  <si>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</si>
  <si>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</si>
  <si>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</si>
  <si>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</si>
  <si>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</si>
  <si>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</si>
  <si>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</si>
  <si>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</si>
  <si>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</si>
  <si>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</si>
  <si>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</si>
  <si>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</si>
  <si>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</si>
  <si>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</si>
  <si>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</si>
  <si>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</si>
  <si>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</si>
  <si>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</si>
  <si>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</si>
  <si>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</si>
  <si>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</si>
  <si>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</si>
  <si>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</si>
  <si>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</si>
  <si>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</si>
  <si>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</si>
  <si>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</si>
  <si>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</si>
  <si>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</si>
  <si>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</si>
  <si>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</si>
  <si>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</si>
  <si>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</si>
  <si>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</si>
  <si>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</si>
  <si>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</si>
  <si>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</si>
  <si>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</si>
  <si>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</si>
  <si>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</si>
  <si>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</si>
  <si>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</si>
  <si>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</si>
  <si>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</si>
  <si>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</si>
  <si>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</si>
  <si>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</si>
  <si>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</si>
  <si>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</si>
  <si>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</si>
  <si>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</si>
  <si>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</si>
  <si>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</si>
  <si>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</si>
  <si>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</si>
  <si>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</si>
  <si>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</si>
  <si>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</si>
  <si>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</si>
  <si>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</si>
  <si>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</si>
  <si>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</si>
  <si>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</si>
  <si>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</si>
  <si>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</si>
  <si>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</si>
  <si>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</si>
  <si>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</si>
  <si>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</si>
  <si>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</si>
  <si>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</si>
  <si>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</si>
  <si>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</si>
  <si>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</si>
  <si>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</si>
  <si>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</si>
  <si>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</si>
  <si>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</si>
  <si>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</si>
  <si>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</si>
  <si>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</si>
  <si>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</si>
  <si>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</si>
  <si>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</si>
  <si>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</si>
  <si>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</si>
  <si>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</si>
  <si>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</si>
  <si>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</si>
  <si>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</si>
  <si>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</si>
  <si>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</si>
  <si>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</si>
  <si>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</si>
  <si>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</si>
  <si>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</si>
  <si>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</si>
  <si>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</si>
  <si>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</si>
  <si>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</si>
  <si>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</si>
  <si>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</si>
  <si>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</si>
  <si>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</si>
  <si>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</si>
  <si>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</si>
  <si>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</si>
  <si>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</si>
  <si>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</si>
  <si>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</si>
  <si>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</si>
  <si>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</si>
  <si>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</si>
  <si>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</si>
  <si>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</si>
  <si>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</si>
  <si>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</si>
  <si>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</si>
  <si>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</si>
  <si>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</si>
  <si>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</si>
  <si>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</si>
  <si>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</si>
  <si>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</si>
  <si>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</si>
  <si>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</si>
  <si>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</si>
  <si>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</si>
  <si>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</si>
  <si>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</si>
  <si>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</si>
  <si>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</si>
  <si>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</si>
  <si>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</si>
  <si>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</si>
  <si>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</si>
  <si>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</si>
  <si>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</si>
  <si>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</si>
  <si>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</si>
  <si>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</si>
  <si>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</si>
  <si>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</si>
  <si>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</si>
  <si>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</si>
  <si>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</si>
  <si>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</si>
  <si>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</si>
  <si>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</si>
  <si>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</si>
  <si>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</si>
  <si>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</si>
  <si>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</si>
  <si>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</si>
  <si>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</si>
  <si>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</si>
  <si>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</si>
  <si>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</si>
  <si>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</si>
  <si>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</si>
  <si>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</si>
  <si>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</si>
  <si>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</si>
  <si>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</si>
  <si>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</si>
  <si>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</si>
  <si>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</si>
  <si>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</si>
  <si>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</si>
  <si>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</si>
  <si>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</si>
  <si>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</si>
  <si>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</si>
  <si>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</si>
  <si>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</si>
  <si>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</si>
  <si>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</si>
  <si>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</si>
  <si>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</si>
  <si>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</si>
  <si>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</si>
  <si>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</si>
  <si>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</si>
  <si>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</si>
  <si>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</si>
  <si>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</si>
  <si>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</si>
  <si>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</si>
  <si>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</si>
  <si>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</si>
  <si>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</si>
  <si>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</si>
  <si>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</si>
  <si>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</si>
  <si>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</si>
  <si>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</si>
  <si>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</si>
  <si>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</si>
  <si>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</si>
  <si>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</si>
  <si>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</si>
  <si>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</si>
  <si>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</si>
  <si>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</si>
  <si>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</si>
  <si>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</si>
  <si>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</si>
  <si>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</si>
  <si>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</si>
  <si>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</si>
  <si>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</si>
  <si>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</si>
  <si>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</si>
  <si>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</si>
  <si>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</si>
  <si>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</si>
  <si>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</si>
  <si>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</si>
  <si>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</si>
  <si>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</si>
  <si>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</si>
  <si>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</si>
  <si>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</si>
  <si>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</si>
  <si>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</si>
  <si>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</si>
  <si>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</si>
  <si>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</si>
  <si>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</si>
  <si>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</si>
  <si>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</si>
  <si>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</si>
  <si>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</si>
  <si>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</si>
  <si>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</si>
  <si>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</si>
  <si>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</si>
  <si>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</si>
  <si>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</si>
  <si>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</si>
  <si>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</si>
  <si>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</si>
  <si>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</si>
  <si>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</si>
  <si>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</si>
  <si>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</si>
  <si>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</si>
  <si>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</si>
  <si>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</si>
  <si>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</si>
  <si>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</si>
  <si>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</si>
  <si>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</si>
  <si>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</si>
  <si>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</si>
  <si>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</si>
  <si>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</si>
  <si>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</si>
  <si>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</si>
  <si>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</si>
  <si>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</si>
  <si>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</si>
  <si>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</si>
  <si>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</si>
  <si>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</si>
  <si>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</si>
  <si>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</si>
  <si>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</si>
  <si>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</si>
  <si>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</si>
  <si>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</si>
  <si>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</si>
  <si>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</si>
  <si>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</si>
  <si>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</si>
  <si>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</si>
  <si>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</si>
  <si>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</si>
  <si>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</si>
  <si>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</si>
  <si>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</si>
  <si>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</si>
  <si>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</si>
  <si>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</si>
  <si>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</si>
  <si>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</si>
  <si>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</si>
  <si>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</si>
  <si>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</si>
  <si>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</si>
  <si>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</si>
  <si>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</si>
  <si>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</si>
  <si>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</si>
  <si>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</si>
  <si>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</si>
  <si>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</si>
  <si>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</si>
  <si>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</si>
  <si>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</si>
  <si>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</si>
  <si>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</si>
  <si>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</si>
  <si>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</si>
  <si>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</si>
  <si>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</si>
  <si>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</si>
  <si>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</si>
  <si>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</si>
  <si>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</si>
  <si>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</si>
  <si>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</si>
  <si>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</si>
  <si>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</si>
  <si>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</si>
  <si>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</si>
  <si>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</si>
  <si>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</si>
  <si>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</si>
  <si>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</si>
  <si>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</si>
  <si>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</si>
  <si>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</si>
  <si>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</si>
  <si>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</si>
  <si>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</si>
  <si>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</si>
  <si>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</si>
  <si>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</si>
  <si>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</si>
  <si>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</si>
  <si>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</si>
  <si>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</si>
  <si>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</si>
  <si>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</si>
  <si>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</si>
  <si>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</si>
  <si>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</si>
  <si>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</si>
  <si>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</si>
  <si>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</si>
  <si>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</si>
  <si>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</si>
  <si>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</si>
  <si>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</si>
  <si>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</si>
  <si>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</si>
  <si>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</si>
  <si>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</si>
  <si>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</si>
  <si>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</si>
  <si>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</si>
  <si>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</si>
  <si>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</si>
  <si>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</si>
  <si>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</si>
  <si>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</si>
  <si>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</si>
  <si>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</si>
  <si>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</si>
  <si>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</si>
  <si>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</si>
  <si>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</si>
  <si>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</si>
  <si>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</si>
  <si>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</si>
  <si>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</si>
  <si>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</si>
  <si>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</si>
  <si>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</si>
  <si>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</si>
  <si>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</si>
  <si>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</si>
  <si>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</si>
  <si>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</si>
  <si>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</si>
  <si>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</si>
  <si>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</si>
  <si>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</si>
  <si>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</si>
  <si>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</si>
  <si>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</si>
  <si>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</si>
  <si>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</si>
  <si>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</si>
  <si>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</si>
  <si>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</si>
  <si>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</si>
  <si>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</si>
  <si>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</si>
  <si>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</si>
  <si>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</si>
  <si>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</si>
  <si>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</si>
  <si>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</si>
  <si>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</si>
  <si>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</si>
  <si>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</si>
  <si>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</si>
  <si>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</si>
  <si>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</si>
  <si>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</si>
  <si>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</si>
  <si>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</si>
  <si>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</si>
  <si>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</si>
  <si>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</si>
  <si>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</si>
  <si>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</si>
  <si>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</si>
  <si>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</si>
  <si>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</si>
  <si>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</si>
  <si>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</si>
  <si>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</si>
  <si>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</si>
  <si>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</si>
  <si>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</si>
  <si>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</si>
  <si>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</si>
  <si>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</si>
  <si>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</si>
  <si>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</si>
  <si>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</si>
  <si>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</si>
  <si>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</si>
  <si>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</si>
  <si>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</si>
  <si>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</si>
  <si>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</si>
  <si>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</si>
  <si>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</si>
  <si>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</si>
  <si>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</si>
  <si>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</si>
  <si>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</si>
  <si>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</si>
  <si>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</si>
  <si>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</si>
  <si>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</si>
  <si>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</si>
  <si>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</si>
  <si>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</si>
  <si>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</si>
  <si>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</si>
  <si>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</si>
  <si>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</si>
  <si>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</si>
  <si>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</si>
  <si>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</si>
  <si>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</si>
  <si>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</si>
  <si>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</si>
  <si>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</si>
  <si>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</si>
  <si>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</si>
  <si>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</si>
  <si>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</si>
  <si>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</si>
  <si>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</si>
  <si>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</si>
  <si>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</si>
  <si>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</si>
  <si>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</si>
  <si>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</si>
  <si>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</si>
  <si>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</si>
  <si>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</si>
  <si>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</si>
  <si>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</si>
  <si>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</si>
  <si>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</si>
  <si>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</si>
  <si>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</si>
  <si>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</si>
  <si>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</si>
  <si>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</si>
  <si>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</si>
  <si>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</si>
  <si>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</si>
  <si>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</si>
  <si>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</si>
  <si>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</si>
  <si>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</si>
  <si>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</si>
  <si>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</si>
  <si>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</si>
  <si>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</si>
  <si>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</si>
  <si>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</si>
  <si>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</si>
  <si>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</si>
  <si>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</si>
  <si>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</si>
  <si>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</si>
  <si>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</si>
  <si>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</si>
  <si>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</si>
  <si>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</si>
  <si>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</si>
  <si>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</si>
  <si>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</si>
  <si>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</si>
  <si>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</si>
  <si>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</si>
  <si>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</si>
  <si>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</si>
  <si>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</si>
  <si>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</si>
  <si>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</si>
  <si>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</si>
  <si>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</si>
  <si>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</si>
  <si>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</si>
  <si>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</si>
  <si>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</si>
  <si>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</si>
  <si>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</si>
  <si>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</si>
  <si>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</si>
  <si>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</si>
  <si>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</si>
  <si>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</si>
  <si>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</si>
  <si>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</si>
  <si>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</si>
  <si>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</si>
  <si>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</si>
  <si>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</si>
  <si>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</si>
  <si>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</si>
  <si>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</si>
  <si>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</si>
  <si>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</si>
  <si>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</si>
  <si>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</si>
  <si>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</si>
  <si>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</si>
  <si>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</si>
  <si>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</si>
  <si>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</si>
  <si>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</si>
  <si>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</si>
  <si>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</si>
  <si>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</si>
  <si>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</si>
  <si>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</si>
  <si>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</si>
  <si>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</si>
  <si>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</si>
  <si>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</si>
  <si>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</si>
  <si>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</si>
  <si>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</si>
  <si>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</si>
  <si>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</si>
  <si>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</si>
  <si>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</si>
  <si>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</si>
  <si>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</si>
  <si>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</si>
  <si>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</si>
  <si>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</si>
  <si>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</si>
  <si>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</si>
  <si>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</si>
  <si>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</si>
  <si>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</si>
  <si>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</si>
  <si>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</si>
  <si>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</si>
  <si>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</si>
  <si>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</si>
  <si>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</si>
  <si>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</si>
  <si>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</si>
  <si>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</si>
  <si>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</si>
  <si>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</si>
  <si>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</si>
  <si>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</si>
  <si>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</si>
  <si>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</si>
  <si>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</si>
  <si>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</si>
  <si>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</si>
  <si>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</si>
  <si>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</si>
  <si>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</si>
  <si>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</si>
  <si>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</si>
  <si>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</si>
  <si>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</si>
  <si>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</si>
  <si>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</si>
  <si>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</si>
  <si>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</si>
  <si>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</si>
  <si>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</si>
  <si>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</si>
  <si>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</si>
  <si>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</si>
  <si>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</si>
  <si>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</si>
  <si>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</si>
  <si>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</si>
  <si>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</si>
  <si>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</si>
  <si>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</si>
  <si>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</si>
  <si>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</si>
  <si>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</si>
  <si>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</si>
  <si>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</si>
  <si>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</si>
  <si>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</si>
  <si>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</si>
  <si>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</si>
  <si>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</si>
  <si>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</si>
  <si>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</si>
  <si>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</si>
  <si>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</si>
  <si>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</si>
  <si>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</si>
  <si>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</si>
  <si>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</si>
  <si>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</si>
  <si>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</si>
  <si>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</si>
  <si>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</si>
  <si>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</si>
  <si>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</si>
  <si>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</si>
  <si>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</si>
  <si>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</si>
  <si>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</si>
  <si>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</si>
  <si>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</si>
  <si>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</si>
  <si>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</si>
  <si>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</si>
  <si>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</si>
  <si>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</si>
  <si>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</si>
  <si>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</si>
  <si>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</si>
  <si>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</si>
  <si>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</si>
  <si>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</si>
  <si>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</si>
  <si>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</si>
  <si>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</si>
  <si>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</si>
  <si>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</si>
  <si>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</si>
  <si>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</si>
  <si>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</si>
  <si>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</si>
  <si>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</si>
  <si>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</si>
  <si>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</si>
  <si>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</si>
  <si>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</si>
  <si>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</si>
  <si>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</si>
  <si>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</si>
  <si>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</si>
  <si>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</si>
  <si>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</si>
  <si>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</si>
  <si>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</si>
  <si>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</si>
  <si>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</si>
  <si>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</si>
  <si>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</si>
  <si>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</si>
  <si>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</si>
  <si>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</si>
  <si>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</si>
  <si>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</si>
  <si>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</si>
  <si>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</si>
  <si>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</si>
  <si>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</si>
  <si>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</si>
  <si>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</si>
  <si>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</si>
  <si>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</si>
  <si>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</si>
  <si>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</si>
  <si>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</si>
  <si>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</si>
  <si>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</si>
  <si>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</si>
  <si>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</si>
  <si>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</si>
  <si>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</si>
  <si>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</si>
  <si>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</si>
  <si>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</si>
  <si>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</si>
  <si>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</si>
  <si>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</si>
  <si>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</si>
  <si>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</si>
  <si>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</si>
  <si>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</si>
  <si>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</si>
  <si>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</si>
  <si>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</si>
  <si>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</si>
  <si>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</si>
  <si>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</si>
  <si>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</si>
  <si>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</si>
  <si>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</si>
  <si>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</si>
  <si>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</si>
  <si>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</si>
  <si>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</si>
  <si>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</si>
  <si>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</si>
  <si>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</si>
  <si>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</si>
  <si>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</si>
  <si>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</si>
  <si>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</si>
  <si>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</si>
  <si>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</si>
  <si>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</si>
  <si>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</si>
  <si>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</si>
  <si>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</si>
  <si>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</si>
  <si>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</si>
  <si>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</si>
  <si>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</si>
  <si>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</si>
  <si>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</si>
  <si>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</si>
  <si>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</si>
  <si>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</si>
  <si>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</si>
  <si>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</si>
  <si>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</si>
  <si>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</si>
  <si>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</si>
  <si>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</si>
  <si>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</si>
  <si>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</si>
  <si>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</si>
  <si>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</si>
  <si>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</si>
  <si>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</si>
  <si>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</si>
  <si>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</si>
  <si>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</si>
  <si>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</si>
  <si>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</si>
  <si>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</si>
  <si>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</si>
  <si>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</si>
  <si>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</si>
  <si>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</si>
  <si>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</si>
  <si>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</si>
  <si>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</si>
  <si>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</si>
  <si>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</si>
  <si>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</si>
  <si>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</si>
  <si>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</si>
  <si>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</si>
  <si>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</si>
  <si>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</si>
  <si>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</si>
  <si>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</si>
  <si>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</si>
  <si>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</si>
  <si>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</si>
  <si>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</si>
  <si>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</si>
  <si>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</si>
  <si>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</si>
  <si>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</si>
  <si>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</si>
  <si>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</si>
  <si>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</si>
  <si>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</si>
  <si>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</si>
  <si>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</si>
  <si>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</si>
  <si>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</si>
  <si>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</si>
  <si>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</si>
  <si>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</si>
  <si>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</si>
  <si>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</si>
  <si>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</si>
  <si>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</si>
  <si>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</si>
  <si>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</si>
  <si>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</si>
  <si>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</si>
  <si>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</si>
  <si>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</si>
  <si>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</si>
  <si>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</si>
  <si>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</si>
  <si>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</si>
  <si>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</si>
  <si>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</si>
  <si>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</si>
  <si>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</si>
  <si>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</si>
  <si>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</si>
  <si>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</si>
  <si>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</si>
  <si>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</si>
  <si>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</si>
  <si>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</si>
  <si>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</si>
  <si>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</si>
  <si>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</si>
  <si>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</si>
  <si>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</si>
  <si>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</si>
  <si>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</si>
  <si>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</si>
  <si>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</si>
  <si>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</si>
  <si>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</si>
  <si>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</si>
  <si>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</si>
  <si>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</si>
  <si>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</si>
  <si>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</si>
  <si>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</si>
  <si>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</si>
  <si>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</si>
  <si>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</si>
  <si>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</si>
  <si>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</si>
  <si>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</si>
  <si>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</si>
  <si>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</si>
  <si>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</si>
  <si>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</si>
  <si>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</si>
  <si>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</si>
  <si>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</si>
  <si>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</si>
  <si>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</si>
  <si>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</si>
  <si>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</si>
  <si>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</si>
  <si>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</si>
  <si>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</si>
  <si>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</si>
  <si>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</si>
  <si>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</si>
  <si>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</si>
  <si>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</si>
  <si>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</si>
  <si>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</si>
  <si>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</si>
  <si>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</si>
  <si>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</si>
  <si>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</si>
  <si>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</si>
  <si>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</si>
  <si>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</si>
  <si>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</si>
  <si>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</si>
  <si>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</si>
  <si>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</si>
  <si>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</si>
  <si>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</si>
  <si>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</si>
  <si>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</si>
  <si>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</si>
  <si>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</si>
  <si>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</si>
  <si>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</si>
  <si>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</si>
  <si>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</si>
  <si>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</si>
  <si>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</si>
  <si>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</si>
  <si>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</si>
  <si>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</si>
  <si>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</si>
  <si>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</si>
  <si>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</si>
  <si>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</si>
  <si>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</si>
  <si>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</si>
  <si>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</si>
  <si>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</si>
  <si>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</si>
  <si>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</si>
  <si>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</si>
  <si>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</si>
  <si>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</si>
  <si>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</si>
  <si>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</si>
  <si>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</si>
  <si>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</si>
  <si>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</si>
  <si>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</si>
  <si>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</si>
  <si>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</si>
  <si>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</si>
  <si>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</si>
  <si>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</si>
  <si>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</si>
  <si>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</si>
  <si>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</si>
  <si>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</si>
  <si>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</si>
  <si>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</si>
  <si>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</si>
  <si>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</si>
  <si>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</si>
  <si>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</si>
  <si>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</si>
  <si>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</si>
  <si>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</si>
  <si>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</si>
  <si>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</si>
  <si>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</si>
  <si>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</si>
  <si>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</si>
  <si>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</si>
  <si>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</si>
  <si>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</si>
  <si>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</si>
  <si>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</si>
  <si>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</si>
  <si>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</si>
  <si>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</si>
  <si>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</si>
  <si>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</si>
  <si>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</si>
  <si>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</si>
  <si>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</si>
  <si>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</si>
  <si>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</si>
  <si>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</si>
  <si>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</si>
  <si>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</si>
  <si>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</si>
  <si>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</si>
  <si>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</si>
  <si>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</si>
  <si>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</si>
  <si>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</si>
  <si>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</si>
  <si>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</si>
  <si>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</si>
  <si>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</si>
  <si>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</si>
  <si>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</si>
  <si>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</si>
  <si>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</si>
  <si>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</si>
  <si>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</si>
  <si>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</si>
  <si>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</si>
  <si>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</si>
  <si>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</si>
  <si>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</si>
  <si>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</si>
  <si>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</si>
  <si>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</si>
  <si>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</si>
  <si>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</si>
  <si>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</si>
  <si>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</si>
  <si>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</si>
  <si>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</si>
  <si>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</si>
  <si>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</si>
  <si>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</si>
  <si>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</si>
  <si>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</si>
  <si>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</si>
  <si>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</si>
  <si>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</si>
  <si>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</si>
  <si>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</si>
  <si>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</si>
  <si>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</si>
  <si>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</si>
  <si>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</si>
  <si>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</si>
  <si>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</si>
  <si>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</si>
  <si>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</si>
  <si>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</si>
  <si>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</si>
  <si>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</si>
  <si>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</si>
  <si>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</si>
  <si>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</si>
  <si>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</si>
  <si>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</si>
  <si>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</si>
  <si>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</si>
  <si>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</si>
  <si>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</si>
  <si>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</si>
  <si>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</si>
  <si>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</si>
  <si>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</si>
  <si>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</si>
  <si>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</si>
  <si>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</si>
  <si>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</si>
  <si>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</si>
  <si>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</si>
  <si>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</si>
  <si>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</si>
  <si>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</si>
  <si>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</si>
  <si>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</si>
  <si>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</si>
  <si>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</si>
  <si>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</si>
  <si>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</si>
  <si>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</si>
  <si>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</si>
  <si>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</si>
  <si>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</si>
  <si>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</si>
  <si>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</si>
  <si>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</si>
  <si>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</si>
  <si>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</si>
  <si>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</si>
  <si>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</si>
  <si>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</si>
  <si>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</si>
  <si>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</si>
  <si>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</si>
  <si>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</si>
  <si>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</si>
  <si>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</si>
  <si>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</si>
  <si>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</si>
  <si>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</si>
  <si>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</si>
  <si>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</si>
  <si>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</si>
  <si>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</si>
  <si>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</si>
  <si>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</si>
  <si>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</si>
  <si>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</si>
  <si>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</si>
  <si>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</si>
  <si>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</si>
  <si>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</si>
  <si>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</si>
  <si>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</si>
  <si>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</si>
  <si>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</si>
  <si>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</si>
  <si>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</si>
  <si>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</si>
  <si>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</si>
  <si>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</si>
  <si>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</si>
  <si>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</si>
  <si>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</si>
  <si>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</si>
  <si>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</si>
  <si>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</si>
  <si>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</si>
  <si>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</si>
  <si>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</si>
  <si>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</si>
  <si>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</si>
  <si>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</si>
  <si>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</si>
  <si>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</si>
  <si>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</si>
  <si>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</si>
  <si>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</si>
  <si>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</si>
  <si>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</si>
  <si>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</si>
  <si>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</si>
  <si>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</si>
  <si>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</si>
  <si>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</si>
  <si>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</si>
  <si>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</si>
  <si>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</si>
  <si>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</si>
  <si>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</si>
  <si>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</si>
  <si>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</si>
  <si>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</si>
  <si>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</si>
  <si>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</si>
  <si>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</si>
  <si>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</si>
  <si>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</si>
  <si>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</si>
  <si>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</si>
  <si>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</si>
  <si>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</si>
  <si>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</si>
  <si>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</si>
  <si>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</si>
  <si>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</si>
  <si>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</si>
  <si>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</si>
  <si>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</si>
  <si>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</si>
  <si>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</si>
  <si>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</si>
  <si>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</si>
  <si>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</si>
  <si>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</si>
  <si>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</si>
  <si>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</si>
  <si>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</si>
  <si>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</si>
  <si>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</si>
  <si>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</si>
  <si>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</si>
  <si>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</si>
  <si>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</si>
  <si>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</si>
  <si>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</si>
  <si>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</si>
  <si>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</si>
  <si>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</si>
  <si>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</si>
  <si>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</si>
  <si>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</si>
  <si>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</si>
  <si>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</si>
  <si>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</si>
  <si>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</si>
  <si>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</si>
  <si>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</si>
  <si>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</si>
  <si>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</si>
  <si>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</si>
  <si>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</si>
  <si>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</si>
  <si>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</si>
  <si>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</si>
  <si>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</si>
  <si>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</si>
  <si>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</si>
  <si>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</si>
  <si>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</si>
  <si>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</si>
  <si>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</si>
  <si>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</si>
  <si>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</si>
  <si>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</si>
  <si>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</si>
  <si>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</si>
  <si>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</si>
  <si>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</si>
  <si>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</si>
  <si>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</si>
  <si>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</si>
  <si>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</si>
  <si>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</si>
  <si>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</si>
  <si>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</si>
  <si>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</si>
  <si>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</si>
  <si>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</si>
  <si>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</si>
  <si>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</si>
  <si>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</si>
  <si>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</si>
  <si>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</si>
  <si>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</si>
  <si>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</si>
  <si>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</si>
  <si>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</si>
  <si>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</si>
  <si>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</si>
  <si>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</si>
  <si>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</si>
  <si>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</si>
  <si>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</si>
  <si>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</si>
  <si>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</si>
  <si>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</si>
  <si>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</si>
  <si>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</si>
  <si>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</si>
  <si>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</si>
  <si>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</si>
  <si>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</si>
  <si>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</si>
  <si>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</si>
  <si>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</si>
  <si>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</si>
  <si>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</si>
  <si>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</si>
  <si>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</si>
  <si>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</si>
  <si>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</si>
  <si>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</si>
  <si>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</si>
  <si>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</si>
  <si>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</si>
  <si>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</si>
  <si>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</si>
  <si>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</si>
  <si>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</si>
  <si>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</si>
  <si>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</si>
  <si>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</si>
  <si>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</si>
  <si>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</si>
  <si>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</si>
  <si>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</si>
  <si>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</si>
  <si>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</si>
  <si>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</si>
  <si>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</si>
  <si>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</si>
  <si>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</si>
  <si>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</si>
  <si>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</si>
  <si>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</si>
  <si>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</si>
  <si>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</si>
  <si>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</si>
  <si>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</si>
  <si>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</si>
  <si>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</si>
  <si>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</si>
  <si>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</si>
  <si>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</si>
  <si>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</si>
  <si>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</si>
  <si>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</si>
  <si>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</si>
  <si>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</si>
  <si>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</si>
  <si>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</si>
  <si>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</si>
  <si>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</si>
  <si>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</si>
  <si>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</si>
  <si>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</si>
  <si>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</si>
  <si>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</si>
  <si>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</si>
  <si>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</si>
  <si>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</si>
  <si>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</si>
  <si>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</si>
  <si>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</si>
  <si>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</si>
  <si>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</si>
  <si>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</si>
  <si>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</si>
  <si>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</si>
  <si>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</si>
  <si>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</si>
  <si>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</si>
  <si>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</si>
  <si>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</si>
  <si>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</si>
  <si>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</si>
  <si>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</si>
  <si>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</si>
  <si>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</si>
  <si>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</si>
  <si>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</si>
  <si>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</si>
  <si>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</si>
  <si>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</si>
  <si>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</si>
  <si>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</si>
  <si>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</si>
  <si>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</si>
  <si>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</si>
  <si>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</si>
  <si>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</si>
  <si>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</si>
  <si>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</si>
  <si>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</si>
  <si>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</si>
  <si>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</si>
  <si>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</si>
  <si>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</si>
  <si>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</si>
  <si>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</si>
  <si>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</si>
  <si>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</si>
  <si>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</si>
  <si>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</si>
  <si>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</si>
  <si>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</si>
  <si>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</si>
  <si>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</si>
  <si>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</si>
  <si>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</si>
  <si>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</si>
  <si>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</si>
  <si>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</si>
  <si>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</si>
  <si>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</si>
  <si>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</si>
  <si>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</si>
  <si>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</si>
  <si>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</si>
  <si>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</si>
  <si>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</si>
  <si>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</si>
  <si>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</si>
  <si>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</si>
  <si>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</si>
  <si>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</si>
  <si>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</si>
  <si>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</si>
  <si>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</si>
  <si>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</si>
  <si>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</si>
  <si>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</si>
  <si>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</si>
  <si>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</si>
  <si>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</si>
  <si>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</si>
  <si>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</si>
  <si>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</si>
  <si>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</si>
  <si>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</si>
  <si>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</si>
  <si>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</si>
  <si>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</si>
  <si>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</si>
  <si>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</si>
  <si>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</si>
  <si>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</si>
  <si>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</si>
  <si>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</si>
  <si>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</si>
  <si>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</si>
  <si>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</si>
  <si>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</si>
  <si>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</si>
  <si>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</si>
  <si>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</si>
  <si>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</si>
  <si>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</si>
  <si>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</si>
  <si>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</si>
  <si>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</si>
  <si>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</si>
  <si>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</si>
  <si>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</si>
  <si>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</si>
  <si>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</si>
  <si>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</si>
  <si>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</si>
  <si>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</si>
  <si>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</si>
  <si>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</si>
  <si>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</si>
  <si>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</si>
  <si>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</si>
  <si>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</si>
  <si>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</si>
  <si>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</si>
  <si>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</si>
  <si>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</si>
  <si>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</si>
  <si>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</si>
  <si>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</si>
  <si>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</si>
  <si>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</si>
  <si>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</si>
  <si>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</si>
  <si>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</si>
  <si>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</si>
  <si>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</si>
  <si>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</si>
  <si>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</si>
  <si>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</si>
  <si>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</si>
  <si>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</si>
  <si>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</si>
  <si>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</si>
  <si>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</si>
  <si>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</si>
  <si>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</si>
  <si>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</si>
  <si>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</si>
  <si>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</si>
  <si>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</si>
  <si>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</si>
  <si>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</si>
  <si>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</si>
  <si>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</si>
  <si>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</si>
  <si>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</si>
  <si>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</si>
  <si>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</si>
  <si>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</si>
  <si>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</si>
  <si>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</si>
  <si>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</si>
  <si>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</si>
  <si>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</si>
  <si>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</si>
  <si>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</si>
  <si>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</si>
  <si>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</si>
  <si>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</si>
  <si>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</si>
  <si>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</si>
  <si>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</si>
  <si>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</si>
  <si>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</si>
  <si>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</si>
  <si>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</si>
  <si>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</si>
  <si>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</si>
  <si>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</si>
  <si>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</si>
  <si>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</si>
  <si>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</si>
  <si>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</si>
  <si>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</si>
  <si>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</si>
  <si>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</si>
  <si>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</si>
  <si>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</si>
  <si>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</si>
  <si>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</si>
  <si>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</si>
  <si>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</si>
  <si>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</si>
  <si>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</si>
  <si>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</si>
  <si>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</si>
  <si>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</si>
  <si>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</si>
  <si>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</si>
  <si>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</si>
  <si>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</si>
  <si>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</si>
  <si>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</si>
  <si>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</si>
  <si>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</si>
  <si>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</si>
  <si>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</si>
  <si>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</si>
  <si>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</si>
  <si>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</si>
  <si>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</si>
  <si>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</si>
  <si>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</si>
  <si>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</si>
  <si>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</si>
  <si>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</si>
  <si>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</si>
  <si>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</si>
  <si>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</si>
  <si>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</si>
  <si>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</si>
  <si>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</si>
  <si>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</si>
  <si>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</si>
  <si>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</si>
  <si>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</si>
  <si>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</si>
  <si>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</si>
  <si>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</si>
  <si>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</si>
  <si>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</si>
  <si>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</si>
  <si>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</si>
  <si>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</si>
  <si>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</si>
  <si>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</si>
  <si>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</si>
  <si>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</si>
  <si>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</si>
  <si>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</si>
  <si>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</si>
  <si>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</si>
  <si>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</si>
  <si>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</si>
  <si>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</si>
  <si>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</si>
  <si>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</si>
  <si>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</si>
  <si>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</si>
  <si>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</si>
  <si>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</si>
  <si>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</si>
  <si>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</si>
  <si>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</si>
  <si>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</si>
  <si>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</si>
  <si>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</si>
  <si>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</si>
  <si>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</si>
  <si>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</si>
  <si>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</si>
  <si>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</si>
  <si>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</si>
  <si>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</si>
  <si>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</si>
  <si>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</si>
  <si>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</si>
  <si>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</si>
  <si>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</si>
  <si>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</si>
  <si>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</si>
  <si>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</si>
  <si>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</si>
  <si>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</si>
  <si>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</si>
  <si>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</si>
  <si>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</si>
  <si>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</si>
  <si>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</si>
  <si>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</si>
  <si>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</si>
  <si>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</si>
  <si>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</si>
  <si>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</si>
  <si>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</si>
  <si>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</si>
  <si>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</si>
  <si>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</si>
  <si>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</si>
  <si>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</si>
  <si>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</si>
  <si>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</si>
  <si>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</si>
  <si>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</si>
  <si>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</si>
  <si>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</si>
  <si>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</si>
  <si>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</si>
  <si>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</si>
  <si>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</si>
  <si>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</si>
  <si>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</si>
  <si>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</si>
  <si>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</si>
  <si>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</si>
  <si>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</si>
  <si>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</si>
  <si>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</si>
  <si>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</si>
  <si>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</si>
  <si>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</si>
  <si>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</si>
  <si>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</si>
  <si>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</si>
  <si>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</si>
  <si>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</si>
  <si>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</si>
  <si>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</si>
  <si>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</si>
  <si>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</si>
  <si>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</si>
  <si>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</si>
  <si>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</si>
  <si>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</si>
  <si>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</si>
  <si>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</si>
  <si>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</si>
  <si>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</si>
  <si>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</si>
  <si>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</si>
  <si>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</si>
  <si>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</si>
  <si>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</si>
  <si>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</si>
  <si>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</si>
  <si>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</si>
  <si>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</si>
  <si>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</si>
  <si>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</si>
  <si>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</si>
  <si>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</si>
  <si>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</si>
  <si>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</si>
  <si>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</si>
  <si>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</si>
  <si>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</si>
  <si>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</si>
  <si>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</si>
  <si>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</si>
  <si>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</si>
  <si>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</si>
  <si>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</si>
  <si>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</si>
  <si>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</si>
  <si>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</si>
  <si>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</si>
  <si>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</si>
  <si>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</si>
  <si>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</si>
  <si>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</si>
  <si>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</si>
  <si>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</si>
  <si>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</si>
  <si>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</si>
  <si>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</si>
  <si>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</si>
  <si>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</si>
  <si>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</si>
  <si>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</si>
  <si>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</si>
  <si>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</si>
  <si>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</si>
  <si>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</si>
  <si>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</si>
  <si>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</si>
  <si>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</si>
  <si>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</si>
  <si>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</si>
  <si>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</si>
  <si>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</si>
  <si>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</si>
  <si>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</si>
  <si>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</si>
  <si>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</si>
  <si>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</si>
  <si>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</si>
  <si>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</si>
  <si>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</si>
  <si>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</si>
  <si>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</si>
  <si>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</si>
  <si>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</si>
  <si>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</si>
  <si>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</si>
  <si>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</si>
  <si>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</si>
  <si>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</si>
  <si>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</si>
  <si>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</si>
  <si>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</si>
  <si>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</si>
  <si>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</si>
  <si>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</si>
  <si>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</si>
  <si>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</si>
  <si>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</si>
  <si>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</si>
  <si>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</si>
  <si>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</si>
  <si>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</si>
  <si>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</si>
  <si>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</si>
  <si>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</si>
  <si>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</si>
  <si>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</si>
  <si>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</si>
  <si>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</si>
  <si>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</si>
  <si>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</si>
  <si>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</si>
  <si>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</si>
  <si>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</si>
  <si>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</si>
  <si>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</si>
  <si>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</si>
  <si>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</si>
  <si>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</si>
  <si>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</si>
  <si>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</si>
  <si>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</si>
  <si>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</si>
  <si>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</si>
  <si>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</si>
  <si>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</si>
  <si>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</si>
  <si>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</si>
  <si>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</si>
  <si>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</si>
  <si>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</si>
  <si>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</si>
  <si>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</si>
  <si>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</si>
  <si>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</si>
  <si>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</si>
  <si>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</si>
  <si>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</si>
  <si>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</si>
  <si>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</si>
  <si>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</si>
  <si>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</si>
  <si>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</si>
  <si>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</si>
  <si>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</si>
  <si>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</si>
  <si>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</si>
  <si>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</si>
  <si>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</si>
  <si>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</si>
  <si>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</si>
  <si>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</si>
  <si>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</si>
  <si>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</si>
  <si>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</si>
  <si>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</si>
  <si>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</si>
  <si>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</si>
  <si>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</si>
  <si>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</si>
  <si>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</si>
  <si>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</si>
  <si>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</si>
  <si>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</si>
  <si>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</si>
  <si>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</si>
  <si>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</si>
  <si>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</si>
  <si>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</si>
  <si>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</si>
  <si>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</si>
  <si>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</si>
  <si>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</si>
  <si>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</si>
  <si>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</si>
  <si>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</si>
  <si>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</si>
  <si>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</si>
  <si>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</si>
  <si>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</si>
  <si>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</si>
  <si>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</si>
  <si>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</si>
  <si>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</si>
  <si>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</si>
  <si>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</si>
  <si>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</si>
  <si>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</si>
  <si>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</si>
  <si>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</si>
  <si>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</si>
  <si>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</si>
  <si>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</si>
  <si>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</si>
  <si>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</si>
  <si>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</si>
  <si>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</si>
  <si>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</si>
  <si>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</si>
  <si>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</si>
  <si>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</si>
  <si>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</si>
  <si>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</si>
  <si>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</si>
  <si>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</si>
  <si>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</si>
  <si>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</si>
  <si>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</si>
  <si>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</si>
  <si>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</si>
  <si>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</si>
  <si>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</si>
  <si>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</si>
  <si>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</si>
  <si>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</si>
  <si>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</si>
  <si>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</si>
  <si>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</si>
  <si>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</si>
  <si>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</si>
  <si>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</si>
  <si>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</si>
  <si>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</si>
  <si>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</si>
  <si>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</si>
  <si>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</si>
  <si>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</si>
  <si>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</si>
  <si>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</si>
  <si>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</si>
  <si>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</si>
  <si>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</si>
  <si>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</si>
  <si>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</si>
  <si>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</si>
  <si>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</si>
  <si>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</si>
  <si>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</si>
  <si>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</si>
  <si>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</si>
  <si>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</si>
  <si>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</si>
  <si>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</si>
  <si>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</si>
  <si>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</si>
  <si>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</si>
  <si>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</si>
  <si>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</si>
  <si>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</si>
  <si>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</si>
  <si>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</si>
  <si>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</si>
  <si>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</si>
  <si>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</si>
  <si>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</si>
  <si>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</si>
  <si>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</si>
  <si>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</si>
  <si>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</si>
  <si>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</si>
  <si>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</si>
  <si>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</si>
  <si>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</si>
  <si>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</si>
  <si>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</si>
  <si>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</si>
  <si>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</si>
  <si>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</si>
  <si>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</si>
  <si>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</si>
  <si>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</si>
  <si>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</si>
  <si>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</si>
  <si>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</si>
  <si>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</si>
  <si>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</si>
  <si>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</si>
  <si>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</si>
  <si>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</si>
  <si>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</si>
  <si>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</si>
  <si>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</si>
  <si>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</si>
  <si>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</si>
  <si>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</si>
  <si>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</si>
  <si>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</si>
  <si>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</si>
  <si>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</si>
  <si>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</si>
  <si>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</si>
  <si>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</si>
  <si>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</si>
  <si>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</si>
  <si>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</si>
  <si>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</si>
  <si>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</si>
  <si>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</si>
  <si>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</si>
  <si>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</si>
  <si>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</si>
  <si>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</si>
  <si>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</si>
  <si>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</si>
  <si>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</si>
  <si>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</si>
  <si>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</si>
  <si>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</si>
  <si>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</si>
  <si>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</si>
  <si>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</si>
  <si>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</si>
  <si>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</si>
  <si>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</si>
  <si>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</si>
  <si>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</si>
  <si>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</si>
  <si>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</si>
  <si>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</si>
  <si>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</si>
  <si>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</si>
  <si>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</si>
  <si>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</si>
  <si>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</si>
  <si>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</si>
  <si>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</si>
  <si>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</si>
  <si>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</si>
  <si>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</si>
  <si>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</si>
  <si>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</si>
  <si>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</si>
  <si>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</si>
  <si>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</si>
  <si>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</si>
  <si>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</si>
  <si>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</si>
  <si>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</si>
  <si>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</si>
  <si>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</si>
  <si>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</si>
  <si>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</si>
  <si>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</si>
  <si>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</si>
  <si>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</si>
  <si>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</si>
  <si>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</si>
  <si>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</si>
  <si>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</si>
  <si>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</si>
  <si>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</si>
  <si>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</si>
  <si>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</si>
  <si>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</si>
  <si>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</si>
  <si>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</si>
  <si>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</si>
  <si>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</si>
  <si>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</si>
  <si>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</si>
  <si>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</si>
  <si>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</si>
  <si>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</si>
  <si>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</si>
  <si>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</si>
  <si>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</si>
  <si>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</si>
  <si>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</si>
  <si>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</si>
  <si>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</si>
  <si>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</si>
  <si>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</si>
  <si>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</si>
  <si>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</si>
  <si>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</si>
  <si>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</si>
  <si>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</si>
  <si>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</si>
  <si>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</si>
  <si>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</si>
  <si>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</si>
  <si>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</si>
  <si>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</si>
  <si>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</si>
  <si>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</si>
  <si>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</si>
  <si>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</si>
  <si>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</si>
  <si>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</si>
  <si>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</si>
  <si>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</si>
  <si>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</si>
  <si>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</si>
  <si>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</si>
  <si>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</si>
  <si>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</si>
  <si>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</si>
  <si>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</si>
  <si>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</si>
  <si>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</si>
  <si>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</si>
  <si>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</si>
  <si>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</si>
  <si>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</si>
  <si>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</si>
  <si>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</si>
  <si>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</si>
  <si>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</si>
  <si>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</si>
  <si>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</si>
  <si>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</si>
  <si>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</si>
  <si>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</si>
  <si>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</si>
  <si>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</si>
  <si>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</si>
  <si>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</si>
  <si>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</si>
  <si>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</si>
  <si>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</si>
  <si>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</si>
  <si>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</si>
  <si>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</si>
  <si>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</si>
  <si>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</si>
  <si>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</si>
  <si>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</si>
  <si>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</si>
  <si>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</si>
  <si>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</si>
  <si>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</si>
  <si>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</si>
  <si>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</si>
  <si>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</si>
  <si>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</si>
  <si>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</si>
  <si>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</si>
  <si>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</si>
  <si>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</si>
  <si>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</si>
  <si>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</si>
  <si>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</si>
  <si>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</si>
  <si>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</si>
  <si>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</si>
  <si>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</si>
  <si>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</si>
  <si>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</si>
  <si>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</si>
  <si>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</si>
  <si>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</si>
  <si>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</si>
  <si>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</si>
  <si>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</si>
  <si>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</si>
  <si>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</si>
  <si>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</si>
  <si>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</si>
  <si>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</si>
  <si>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</si>
  <si>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</si>
  <si>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</si>
  <si>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</si>
  <si>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</si>
  <si>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</si>
  <si>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</si>
  <si>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</si>
  <si>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</si>
  <si>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</si>
  <si>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</si>
  <si>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</si>
  <si>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</si>
  <si>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</si>
  <si>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</si>
  <si>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</si>
  <si>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</si>
  <si>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</si>
  <si>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</si>
  <si>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</si>
  <si>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</si>
  <si>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</si>
  <si>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</si>
  <si>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</si>
  <si>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</si>
  <si>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</si>
  <si>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</si>
  <si>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</si>
  <si>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</si>
  <si>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</si>
  <si>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</si>
  <si>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</si>
  <si>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</si>
  <si>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</si>
  <si>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</si>
  <si>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</si>
  <si>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</si>
  <si>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</si>
  <si>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</si>
  <si>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</si>
  <si>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</si>
  <si>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</si>
  <si>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</si>
  <si>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</si>
  <si>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</si>
  <si>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</si>
  <si>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</si>
  <si>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</si>
  <si>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</si>
  <si>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</si>
  <si>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</si>
  <si>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</si>
  <si>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</si>
  <si>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</si>
  <si>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</si>
  <si>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</si>
  <si>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</si>
  <si>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</si>
  <si>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</si>
  <si>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</si>
  <si>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</si>
  <si>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</si>
  <si>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</si>
  <si>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</si>
  <si>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</si>
  <si>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</si>
  <si>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</si>
  <si>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</si>
  <si>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</si>
  <si>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</si>
  <si>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</si>
  <si>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</si>
  <si>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</si>
  <si>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</si>
  <si>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</si>
  <si>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</si>
  <si>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</si>
  <si>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</si>
  <si>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</si>
  <si>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</si>
  <si>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</si>
  <si>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</si>
  <si>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</si>
  <si>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</si>
  <si>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</si>
  <si>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</si>
  <si>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</si>
  <si>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</si>
  <si>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</si>
  <si>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</si>
  <si>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</si>
  <si>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</si>
  <si>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</si>
  <si>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</si>
  <si>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</si>
  <si>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</si>
  <si>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</si>
  <si>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</si>
  <si>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</si>
  <si>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</si>
  <si>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</si>
  <si>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</si>
  <si>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</si>
  <si>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</si>
  <si>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</si>
  <si>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</si>
  <si>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</si>
  <si>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</si>
  <si>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</si>
  <si>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</si>
  <si>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</si>
  <si>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</si>
  <si>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</si>
  <si>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</si>
  <si>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</si>
  <si>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</si>
  <si>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</si>
  <si>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</si>
  <si>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</si>
  <si>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</si>
  <si>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</si>
  <si>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</si>
  <si>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</si>
  <si>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</si>
  <si>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</si>
  <si>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</si>
  <si>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</si>
  <si>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</si>
  <si>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</si>
  <si>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</si>
  <si>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</si>
  <si>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</si>
  <si>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</si>
  <si>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</si>
  <si>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</si>
  <si>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</si>
  <si>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</si>
  <si>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</si>
  <si>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</si>
  <si>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</si>
  <si>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</si>
  <si>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</si>
  <si>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</si>
  <si>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</si>
  <si>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</si>
  <si>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</si>
  <si>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</si>
  <si>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</si>
  <si>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</si>
  <si>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</si>
  <si>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</si>
  <si>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</si>
  <si>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</si>
  <si>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</si>
  <si>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</si>
  <si>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</si>
  <si>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</si>
  <si>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</si>
  <si>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</si>
  <si>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</si>
  <si>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</si>
  <si>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</si>
  <si>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</si>
  <si>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</si>
  <si>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</si>
  <si>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</si>
  <si>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</si>
  <si>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</si>
  <si>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</si>
  <si>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</si>
  <si>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</si>
  <si>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</si>
  <si>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</si>
  <si>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</si>
  <si>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</si>
  <si>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</si>
  <si>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</si>
  <si>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</si>
  <si>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</si>
  <si>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</si>
  <si>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</si>
  <si>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</si>
  <si>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</si>
  <si>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</si>
  <si>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</si>
  <si>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</si>
  <si>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</si>
  <si>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</si>
  <si>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</si>
  <si>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</si>
  <si>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</si>
  <si>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</si>
  <si>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</si>
  <si>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</si>
  <si>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</si>
  <si>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</si>
  <si>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</si>
  <si>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</si>
  <si>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</si>
  <si>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</si>
  <si>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</si>
  <si>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</si>
  <si>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</si>
  <si>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</si>
  <si>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</si>
  <si>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</si>
  <si>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</si>
  <si>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</si>
  <si>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</si>
  <si>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</si>
  <si>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</si>
  <si>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</si>
  <si>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</si>
  <si>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</si>
  <si>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</si>
  <si>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</si>
  <si>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</si>
  <si>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</si>
  <si>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</si>
  <si>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</si>
  <si>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</si>
  <si>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</si>
  <si>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</si>
  <si>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</si>
  <si>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</si>
  <si>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</si>
  <si>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</si>
  <si>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</si>
  <si>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</si>
  <si>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</si>
  <si>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</si>
  <si>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</si>
  <si>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</si>
  <si>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</si>
  <si>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</si>
  <si>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</si>
  <si>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</si>
  <si>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</si>
  <si>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</si>
  <si>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</si>
  <si>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</si>
  <si>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</si>
  <si>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</si>
  <si>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</si>
  <si>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</si>
  <si>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</si>
  <si>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</si>
  <si>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</si>
  <si>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</si>
  <si>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</si>
  <si>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</si>
  <si>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</si>
  <si>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</si>
  <si>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</si>
  <si>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</si>
  <si>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</si>
  <si>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</si>
  <si>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</si>
  <si>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</si>
  <si>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</si>
  <si>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</si>
  <si>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</si>
  <si>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</si>
  <si>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</si>
  <si>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</si>
  <si>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</si>
  <si>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</si>
  <si>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</si>
  <si>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</si>
  <si>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</si>
  <si>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</si>
  <si>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</si>
  <si>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</si>
  <si>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</si>
  <si>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</si>
  <si>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</si>
  <si>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</si>
  <si>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</si>
  <si>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</si>
  <si>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</si>
  <si>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</si>
  <si>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</si>
  <si>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</si>
  <si>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</si>
  <si>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</si>
  <si>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</si>
  <si>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</si>
  <si>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</si>
  <si>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</si>
  <si>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</si>
  <si>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</si>
  <si>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</si>
  <si>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</si>
  <si>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</si>
  <si>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</si>
  <si>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</si>
  <si>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</si>
  <si>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</si>
  <si>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</si>
  <si>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</si>
  <si>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</si>
  <si>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</si>
  <si>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</si>
  <si>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</si>
  <si>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</si>
  <si>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</si>
  <si>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</si>
  <si>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</si>
  <si>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</si>
  <si>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</si>
  <si>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</si>
  <si>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</si>
  <si>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</si>
  <si>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</si>
  <si>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</si>
  <si>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</si>
  <si>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</si>
  <si>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</si>
  <si>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</si>
  <si>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</si>
  <si>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</si>
  <si>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</si>
  <si>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</si>
  <si>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</si>
  <si>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</si>
  <si>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</si>
  <si>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</si>
  <si>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</si>
  <si>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</si>
  <si>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</si>
  <si>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</si>
  <si>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</si>
  <si>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</si>
  <si>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</si>
  <si>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</si>
  <si>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</si>
  <si>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</si>
  <si>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</si>
  <si>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</si>
  <si>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</si>
  <si>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</si>
  <si>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</si>
  <si>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</si>
  <si>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</si>
  <si>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</si>
  <si>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</si>
  <si>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</si>
  <si>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</si>
  <si>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</si>
  <si>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</si>
  <si>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</si>
  <si>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</si>
  <si>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</si>
  <si>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</si>
  <si>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</si>
  <si>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</si>
  <si>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</si>
  <si>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</si>
  <si>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</si>
  <si>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</si>
  <si>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</si>
  <si>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</si>
  <si>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</si>
  <si>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</si>
  <si>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</si>
  <si>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</si>
  <si>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</si>
  <si>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</si>
  <si>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</si>
  <si>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</si>
  <si>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</si>
  <si>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</si>
  <si>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</si>
  <si>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</si>
  <si>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</si>
  <si>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</si>
  <si>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</si>
  <si>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</si>
  <si>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</si>
  <si>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</si>
  <si>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</si>
  <si>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</si>
  <si>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</si>
  <si>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</si>
  <si>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</si>
  <si>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</si>
  <si>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</si>
  <si>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</si>
  <si>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</si>
  <si>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</si>
  <si>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</si>
  <si>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</si>
  <si>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</si>
  <si>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</si>
  <si>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</si>
  <si>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</si>
  <si>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</si>
  <si>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</si>
  <si>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</si>
  <si>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</si>
  <si>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</si>
  <si>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</si>
  <si>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</si>
  <si>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</si>
  <si>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</si>
  <si>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</si>
  <si>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</si>
  <si>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</si>
  <si>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</si>
  <si>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</si>
  <si>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</si>
  <si>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</si>
  <si>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</si>
  <si>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</si>
  <si>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</si>
  <si>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</si>
  <si>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</si>
  <si>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</si>
  <si>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</si>
  <si>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</si>
  <si>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</si>
  <si>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</si>
  <si>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</si>
  <si>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</si>
  <si>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</si>
  <si>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</si>
  <si>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</si>
  <si>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</si>
  <si>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</si>
  <si>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</si>
  <si>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</si>
  <si>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</si>
  <si>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</si>
  <si>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</si>
  <si>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</si>
  <si>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</si>
  <si>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</si>
  <si>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</si>
  <si>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</si>
  <si>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</si>
  <si>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</si>
  <si>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</si>
  <si>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</si>
  <si>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</si>
  <si>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</si>
  <si>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</si>
  <si>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</si>
  <si>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</si>
  <si>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</si>
  <si>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</si>
  <si>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</si>
  <si>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</si>
  <si>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</si>
  <si>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</si>
  <si>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</si>
  <si>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</si>
  <si>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</si>
  <si>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</si>
  <si>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</si>
  <si>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</si>
  <si>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</si>
  <si>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</si>
  <si>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</si>
  <si>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</si>
  <si>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</si>
  <si>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</si>
  <si>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</si>
  <si>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</si>
  <si>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</si>
  <si>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</si>
  <si>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</si>
  <si>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</si>
  <si>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</si>
  <si>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</si>
  <si>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</si>
  <si>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</si>
  <si>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</si>
  <si>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</si>
  <si>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</si>
  <si>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</si>
  <si>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</si>
  <si>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</si>
  <si>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</si>
  <si>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</si>
  <si>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</si>
  <si>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</si>
  <si>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</si>
  <si>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</si>
  <si>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</si>
  <si>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</si>
  <si>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</si>
  <si>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</si>
  <si>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</si>
  <si>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</si>
  <si>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</si>
  <si>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</si>
  <si>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</si>
  <si>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</si>
  <si>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</si>
  <si>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</si>
  <si>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</si>
  <si>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</si>
  <si>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</si>
  <si>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</si>
  <si>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</si>
  <si>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</si>
  <si>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</si>
  <si>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</si>
  <si>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</si>
  <si>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</si>
  <si>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</si>
  <si>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</si>
  <si>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</si>
  <si>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</si>
  <si>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</si>
  <si>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</si>
  <si>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</si>
  <si>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</si>
  <si>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</si>
  <si>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</si>
  <si>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</si>
  <si>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</si>
  <si>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</si>
  <si>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</si>
  <si>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</si>
  <si>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</si>
  <si>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</si>
  <si>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</si>
  <si>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</si>
  <si>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</si>
  <si>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</si>
  <si>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</si>
  <si>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</si>
  <si>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</si>
  <si>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</si>
  <si>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</si>
  <si>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</si>
  <si>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</si>
  <si>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</si>
  <si>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</si>
  <si>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</si>
  <si>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</si>
  <si>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</si>
  <si>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</si>
  <si>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</si>
  <si>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</si>
  <si>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</si>
  <si>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</si>
  <si>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</si>
  <si>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</si>
  <si>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</si>
  <si>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</si>
  <si>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</si>
  <si>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</si>
  <si>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</si>
  <si>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</si>
  <si>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</si>
  <si>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</si>
  <si>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</si>
  <si>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</si>
  <si>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</si>
  <si>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</si>
  <si>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</si>
  <si>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</si>
  <si>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</si>
  <si>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</si>
  <si>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</si>
  <si>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</si>
  <si>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</si>
  <si>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</si>
  <si>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</si>
  <si>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</si>
  <si>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</si>
  <si>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</si>
  <si>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</si>
  <si>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</si>
  <si>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</si>
  <si>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</si>
  <si>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</si>
  <si>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</si>
  <si>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</si>
  <si>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</si>
  <si>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</si>
  <si>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</si>
  <si>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</si>
  <si>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</si>
  <si>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</si>
  <si>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</si>
  <si>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</si>
  <si>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</si>
  <si>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</si>
  <si>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</si>
  <si>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</si>
  <si>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</si>
  <si>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</si>
  <si>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</si>
  <si>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</si>
  <si>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</si>
  <si>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</si>
  <si>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</si>
  <si>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</si>
  <si>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</si>
  <si>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</si>
  <si>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</si>
  <si>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</si>
  <si>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</si>
  <si>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</si>
  <si>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</si>
  <si>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</si>
  <si>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</si>
  <si>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</si>
  <si>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</si>
  <si>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</si>
  <si>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</si>
  <si>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</si>
  <si>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</si>
  <si>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</si>
  <si>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</si>
  <si>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</si>
  <si>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</si>
  <si>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</si>
  <si>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</si>
  <si>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</si>
  <si>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</si>
  <si>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</si>
  <si>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</si>
  <si>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</si>
  <si>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</si>
  <si>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</si>
  <si>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</si>
  <si>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</si>
  <si>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</si>
  <si>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</si>
  <si>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</si>
  <si>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</si>
  <si>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</si>
  <si>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</si>
  <si>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</si>
  <si>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</si>
  <si>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</si>
  <si>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</si>
  <si>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</si>
  <si>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</si>
  <si>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</si>
  <si>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</si>
  <si>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</si>
  <si>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</si>
  <si>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</si>
  <si>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</si>
  <si>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</si>
  <si>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</si>
  <si>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</si>
  <si>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</si>
  <si>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</si>
  <si>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</si>
  <si>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</si>
  <si>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</si>
  <si>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</si>
  <si>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</si>
  <si>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</si>
  <si>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</si>
  <si>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</si>
  <si>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</si>
  <si>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</si>
  <si>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</si>
  <si>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</si>
  <si>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</si>
  <si>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</si>
  <si>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</si>
  <si>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</si>
  <si>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</si>
  <si>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</si>
  <si>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</si>
  <si>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</si>
  <si>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</si>
  <si>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</si>
  <si>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</si>
  <si>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</si>
  <si>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</si>
  <si>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</si>
  <si>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</si>
  <si>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</si>
  <si>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</si>
  <si>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</si>
  <si>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</si>
  <si>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</si>
  <si>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</si>
  <si>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</si>
  <si>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</si>
  <si>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</si>
  <si>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</si>
  <si>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</si>
  <si>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</si>
  <si>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</si>
  <si>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</si>
  <si>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</si>
  <si>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</si>
  <si>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</si>
  <si>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</si>
  <si>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</si>
  <si>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</si>
  <si>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</si>
  <si>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</si>
  <si>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</si>
  <si>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</si>
  <si>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</si>
  <si>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</si>
  <si>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</si>
  <si>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</si>
  <si>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</si>
  <si>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</si>
  <si>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</si>
  <si>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</si>
  <si>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</si>
  <si>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</si>
  <si>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</si>
  <si>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</si>
  <si>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</si>
  <si>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</si>
  <si>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</si>
  <si>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</si>
  <si>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</si>
  <si>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</si>
  <si>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</si>
  <si>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</si>
  <si>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</si>
  <si>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</si>
  <si>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</si>
  <si>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</si>
  <si>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</si>
  <si>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</si>
  <si>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</si>
  <si>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</si>
  <si>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</si>
  <si>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</si>
  <si>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</si>
  <si>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</si>
  <si>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</si>
  <si>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</si>
  <si>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</si>
  <si>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</si>
  <si>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</si>
  <si>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</si>
  <si>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</si>
  <si>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</si>
  <si>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</si>
  <si>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</si>
  <si>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</si>
  <si>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</si>
  <si>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</si>
  <si>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</si>
  <si>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</si>
  <si>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</si>
  <si>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</si>
  <si>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</si>
  <si>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</si>
  <si>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</si>
  <si>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</si>
  <si>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</si>
  <si>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</si>
  <si>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</si>
  <si>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</si>
  <si>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</si>
  <si>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</si>
  <si>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</si>
  <si>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</si>
  <si>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</si>
  <si>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</si>
  <si>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</si>
  <si>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</si>
  <si>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</si>
  <si>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</si>
  <si>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</si>
  <si>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</si>
  <si>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</si>
  <si>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</si>
  <si>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</si>
  <si>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</si>
  <si>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</si>
  <si>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</si>
  <si>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</si>
  <si>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</si>
  <si>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</si>
  <si>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</si>
  <si>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</si>
  <si>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</si>
  <si>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</si>
  <si>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</si>
  <si>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</si>
  <si>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</si>
  <si>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</si>
  <si>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</si>
  <si>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</si>
  <si>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</si>
  <si>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</si>
  <si>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</si>
  <si>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</si>
  <si>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</si>
  <si>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</si>
  <si>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</si>
  <si>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</si>
  <si>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</si>
  <si>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</si>
  <si>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</si>
  <si>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</si>
  <si>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</si>
  <si>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</si>
  <si>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</si>
  <si>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</si>
  <si>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</si>
  <si>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</si>
  <si>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</si>
  <si>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</si>
  <si>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</si>
  <si>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</si>
  <si>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</si>
  <si>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</si>
  <si>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</si>
  <si>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</si>
  <si>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</si>
  <si>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</si>
  <si>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</si>
  <si>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</si>
  <si>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</si>
  <si>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</si>
  <si>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</si>
  <si>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</si>
  <si>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</si>
  <si>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</si>
  <si>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</si>
  <si>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</si>
  <si>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</si>
  <si>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</si>
  <si>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</si>
  <si>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</si>
  <si>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</si>
  <si>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</si>
  <si>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</si>
  <si>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</si>
  <si>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</si>
  <si>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</si>
  <si>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</si>
  <si>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</si>
  <si>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</si>
  <si>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</si>
  <si>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</si>
  <si>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</si>
  <si>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</si>
  <si>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</si>
  <si>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</si>
  <si>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</si>
  <si>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</si>
  <si>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</si>
  <si>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</si>
  <si>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</si>
  <si>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</si>
  <si>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</si>
  <si>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</si>
  <si>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</si>
  <si>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</si>
  <si>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</si>
  <si>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</si>
  <si>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</si>
  <si>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</si>
  <si>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</si>
  <si>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</si>
  <si>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</si>
  <si>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</si>
  <si>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</si>
  <si>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</si>
  <si>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</si>
  <si>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</si>
  <si>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</si>
  <si>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</si>
  <si>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</si>
  <si>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</si>
  <si>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</si>
  <si>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</si>
  <si>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</si>
  <si>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</si>
  <si>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</si>
  <si>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</si>
  <si>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</si>
  <si>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</si>
  <si>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</si>
  <si>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</si>
  <si>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</si>
  <si>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</si>
  <si>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</si>
  <si>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</si>
  <si>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</si>
  <si>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</si>
  <si>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</si>
  <si>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</si>
  <si>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</si>
  <si>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</si>
  <si>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</si>
  <si>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</si>
  <si>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</si>
  <si>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</si>
  <si>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</si>
  <si>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</si>
  <si>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</si>
  <si>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</si>
  <si>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</si>
  <si>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</si>
  <si>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</si>
  <si>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</si>
  <si>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</si>
  <si>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</si>
  <si>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</si>
  <si>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</si>
  <si>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</si>
  <si>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</si>
  <si>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</si>
  <si>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</si>
  <si>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</si>
  <si>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</si>
  <si>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</si>
  <si>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</si>
  <si>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</si>
  <si>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</si>
  <si>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</si>
  <si>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</si>
  <si>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</si>
  <si>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</si>
  <si>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</si>
  <si>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</si>
  <si>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</si>
  <si>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</si>
  <si>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</si>
  <si>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</si>
  <si>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</si>
  <si>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</si>
  <si>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</si>
  <si>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</si>
  <si>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</si>
  <si>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</si>
  <si>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</si>
  <si>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</si>
  <si>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</si>
  <si>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</si>
  <si>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</si>
  <si>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</si>
  <si>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</si>
  <si>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</si>
  <si>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</si>
  <si>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</si>
  <si>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</si>
  <si>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</si>
  <si>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</si>
  <si>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</si>
  <si>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</si>
  <si>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</si>
  <si>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</si>
  <si>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</si>
  <si>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</si>
  <si>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</si>
  <si>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</si>
  <si>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</si>
  <si>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</si>
  <si>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</si>
  <si>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</si>
  <si>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</si>
  <si>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</si>
  <si>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</si>
  <si>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</si>
  <si>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</si>
  <si>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</si>
  <si>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</si>
  <si>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</si>
  <si>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</si>
  <si>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</si>
  <si>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</si>
  <si>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</si>
  <si>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</si>
  <si>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</si>
  <si>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</si>
  <si>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</si>
  <si>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</si>
  <si>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</si>
  <si>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</si>
  <si>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</si>
  <si>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</si>
  <si>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</si>
  <si>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</si>
  <si>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</si>
  <si>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</si>
  <si>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</si>
  <si>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</si>
  <si>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</si>
  <si>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</si>
  <si>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</si>
  <si>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</si>
  <si>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</si>
  <si>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</si>
  <si>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</si>
  <si>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</si>
  <si>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</si>
  <si>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</si>
  <si>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</si>
  <si>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</si>
  <si>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</si>
  <si>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</si>
  <si>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</si>
  <si>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</si>
  <si>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</si>
  <si>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</si>
  <si>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</si>
  <si>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</si>
  <si>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</si>
  <si>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</si>
  <si>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</si>
  <si>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</si>
  <si>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</si>
  <si>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</si>
  <si>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</si>
  <si>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</si>
  <si>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</si>
  <si>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</si>
  <si>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</si>
  <si>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</si>
  <si>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</si>
  <si>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</si>
  <si>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</si>
  <si>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</si>
  <si>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</si>
  <si>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</si>
  <si>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</si>
  <si>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</si>
  <si>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</si>
  <si>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</si>
  <si>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</si>
  <si>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</si>
  <si>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</si>
  <si>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</si>
  <si>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</si>
  <si>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</si>
  <si>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</si>
  <si>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</si>
  <si>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</si>
  <si>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</si>
  <si>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</si>
  <si>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</si>
  <si>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</si>
  <si>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</si>
  <si>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</si>
  <si>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</si>
  <si>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</si>
  <si>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</si>
  <si>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</si>
  <si>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</si>
  <si>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</si>
  <si>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</si>
  <si>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</si>
  <si>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</si>
  <si>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</si>
  <si>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</si>
  <si>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</si>
  <si>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</si>
  <si>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</si>
  <si>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</si>
  <si>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</si>
  <si>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</si>
  <si>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</si>
  <si>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</si>
  <si>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</si>
  <si>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</si>
  <si>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</si>
  <si>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</si>
  <si>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</si>
  <si>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</si>
  <si>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</si>
  <si>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</si>
  <si>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</si>
  <si>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</si>
  <si>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</si>
  <si>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</si>
  <si>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</si>
  <si>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</si>
  <si>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</si>
  <si>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</si>
  <si>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</si>
  <si>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</si>
  <si>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</si>
  <si>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</si>
  <si>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</si>
  <si>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</si>
  <si>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</si>
  <si>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</si>
  <si>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</si>
  <si>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</si>
  <si>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</si>
  <si>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</si>
  <si>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</si>
  <si>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</si>
  <si>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</si>
  <si>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</si>
  <si>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</si>
  <si>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</si>
  <si>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</si>
  <si>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</si>
  <si>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</si>
  <si>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</si>
  <si>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</si>
  <si>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</si>
  <si>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</si>
  <si>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</si>
  <si>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</si>
  <si>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</si>
  <si>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</si>
  <si>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</si>
  <si>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</si>
  <si>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</si>
  <si>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</si>
  <si>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</si>
  <si>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</si>
  <si>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</si>
  <si>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</si>
  <si>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</si>
  <si>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</si>
  <si>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</si>
  <si>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</si>
  <si>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</si>
  <si>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</si>
  <si>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</si>
  <si>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</si>
  <si>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</si>
  <si>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</si>
  <si>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</si>
  <si>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</si>
  <si>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</si>
  <si>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</si>
  <si>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</si>
  <si>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</si>
  <si>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</si>
  <si>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</si>
  <si>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</si>
  <si>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</si>
  <si>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</si>
  <si>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</si>
  <si>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</si>
  <si>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</si>
  <si>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</si>
  <si>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</si>
  <si>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</si>
  <si>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</si>
  <si>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</si>
  <si>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</si>
  <si>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</si>
  <si>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</si>
  <si>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</si>
  <si>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</si>
  <si>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</si>
  <si>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</si>
  <si>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</si>
  <si>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</si>
  <si>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</si>
  <si>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</si>
  <si>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</si>
  <si>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</si>
  <si>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</si>
  <si>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</si>
  <si>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</si>
  <si>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</si>
  <si>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</si>
  <si>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</si>
  <si>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</si>
  <si>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</si>
  <si>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</si>
  <si>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</si>
  <si>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</si>
  <si>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</si>
  <si>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</si>
  <si>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</si>
  <si>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</si>
  <si>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</si>
  <si>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</si>
  <si>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</si>
  <si>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</si>
  <si>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</si>
  <si>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</si>
  <si>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</si>
  <si>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</si>
  <si>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</si>
  <si>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</si>
  <si>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</si>
  <si>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</si>
  <si>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</si>
  <si>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</si>
  <si>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</si>
  <si>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</si>
  <si>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</si>
  <si>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</si>
  <si>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</si>
  <si>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</si>
  <si>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</si>
  <si>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</si>
  <si>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</si>
  <si>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</si>
  <si>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</si>
  <si>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</si>
  <si>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</si>
  <si>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</si>
  <si>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</si>
  <si>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</si>
  <si>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</si>
  <si>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</si>
  <si>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</si>
  <si>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</si>
  <si>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</si>
  <si>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</si>
  <si>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</si>
  <si>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</si>
  <si>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</si>
  <si>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</si>
  <si>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</si>
  <si>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</si>
  <si>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</si>
  <si>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</si>
  <si>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</si>
  <si>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</si>
  <si>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</si>
  <si>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</si>
  <si>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</si>
  <si>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</si>
  <si>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</si>
  <si>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</si>
  <si>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</si>
  <si>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</si>
  <si>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</si>
  <si>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</si>
  <si>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</si>
  <si>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</si>
  <si>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</si>
  <si>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</si>
  <si>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</si>
  <si>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</si>
  <si>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</si>
  <si>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</si>
  <si>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</si>
  <si>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</si>
  <si>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</si>
  <si>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</si>
  <si>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</si>
  <si>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</si>
  <si>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</si>
  <si>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</si>
  <si>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</si>
  <si>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</si>
  <si>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</si>
  <si>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</si>
  <si>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</si>
  <si>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</si>
  <si>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</si>
  <si>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</si>
  <si>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</si>
  <si>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</si>
  <si>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</si>
  <si>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</si>
  <si>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</si>
  <si>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</si>
  <si>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</si>
  <si>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</si>
  <si>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</si>
  <si>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</si>
  <si>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</si>
  <si>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</si>
  <si>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</si>
  <si>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</si>
  <si>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</si>
  <si>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</si>
  <si>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</si>
  <si>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</si>
  <si>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</si>
  <si>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</si>
  <si>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</si>
  <si>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</si>
  <si>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</si>
  <si>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</si>
  <si>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</si>
  <si>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</si>
  <si>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</si>
  <si>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</si>
  <si>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</si>
  <si>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</si>
  <si>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</si>
  <si>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</si>
  <si>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</si>
  <si>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</si>
  <si>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</si>
  <si>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</si>
  <si>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</si>
  <si>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</si>
  <si>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</si>
  <si>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</si>
  <si>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</si>
  <si>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</si>
  <si>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</si>
  <si>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</si>
  <si>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</si>
  <si>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</si>
  <si>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</si>
  <si>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</si>
  <si>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</si>
  <si>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</si>
  <si>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</si>
  <si>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</si>
  <si>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</si>
  <si>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</si>
  <si>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</si>
  <si>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</si>
  <si>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</si>
  <si>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</si>
  <si>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</si>
  <si>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</si>
  <si>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</si>
  <si>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</si>
  <si>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</si>
  <si>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</si>
  <si>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</si>
  <si>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</si>
  <si>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</si>
  <si>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</si>
  <si>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</si>
  <si>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</si>
  <si>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</si>
  <si>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</si>
  <si>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</si>
  <si>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</si>
  <si>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</si>
  <si>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</si>
  <si>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</si>
  <si>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</si>
  <si>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</si>
  <si>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</si>
  <si>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</si>
  <si>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</si>
  <si>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</si>
  <si>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</si>
  <si>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</si>
  <si>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</si>
  <si>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</si>
  <si>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</si>
  <si>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</si>
  <si>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</si>
  <si>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</si>
  <si>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</si>
  <si>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</si>
  <si>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</si>
  <si>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</si>
  <si>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</si>
  <si>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</si>
  <si>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</si>
  <si>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</si>
  <si>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</si>
  <si>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</si>
  <si>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</si>
  <si>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</si>
  <si>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</si>
  <si>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</si>
  <si>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</si>
  <si>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</si>
  <si>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</si>
  <si>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</si>
  <si>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</si>
  <si>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</si>
  <si>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</si>
  <si>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</si>
  <si>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</si>
  <si>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</si>
  <si>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</si>
  <si>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</si>
  <si>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</si>
  <si>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</si>
  <si>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</si>
  <si>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</si>
  <si>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</si>
  <si>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</si>
  <si>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</si>
  <si>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</si>
  <si>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</si>
  <si>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</si>
  <si>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</si>
  <si>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</si>
  <si>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</si>
  <si>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</si>
  <si>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</si>
  <si>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</si>
  <si>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</si>
  <si>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</si>
  <si>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</si>
  <si>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</si>
  <si>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</si>
  <si>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</si>
  <si>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</si>
  <si>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</si>
  <si>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</si>
  <si>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</si>
  <si>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</si>
  <si>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</si>
  <si>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</si>
  <si>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</si>
  <si>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</si>
  <si>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</si>
  <si>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</si>
  <si>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</si>
  <si>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</si>
  <si>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</si>
  <si>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</si>
  <si>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</si>
  <si>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</si>
  <si>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</si>
  <si>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</si>
  <si>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</si>
  <si>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</si>
  <si>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</si>
  <si>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</si>
  <si>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</si>
  <si>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</si>
  <si>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</si>
  <si>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</si>
  <si>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</si>
  <si>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</si>
  <si>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</si>
  <si>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</si>
  <si>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</si>
  <si>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</si>
  <si>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</si>
  <si>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</si>
  <si>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</si>
  <si>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</si>
  <si>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</si>
  <si>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</si>
  <si>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</si>
  <si>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</si>
  <si>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</si>
  <si>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</si>
  <si>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</si>
  <si>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</si>
  <si>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</si>
  <si>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</si>
  <si>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</si>
  <si>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</si>
  <si>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</si>
  <si>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</si>
  <si>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</si>
  <si>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</si>
  <si>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</si>
  <si>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</si>
  <si>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</si>
  <si>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</si>
  <si>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</si>
  <si>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</si>
  <si>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</si>
  <si>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</si>
  <si>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</si>
  <si>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</si>
  <si>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</si>
  <si>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</si>
  <si>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</si>
  <si>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</si>
  <si>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</si>
  <si>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</si>
  <si>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</si>
  <si>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</si>
  <si>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</si>
  <si>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</si>
  <si>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</si>
  <si>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</si>
  <si>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</si>
  <si>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</si>
  <si>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</si>
  <si>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</si>
  <si>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</si>
  <si>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</si>
  <si>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</si>
  <si>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</si>
  <si>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</si>
  <si>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</si>
  <si>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</si>
  <si>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</si>
  <si>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</si>
  <si>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</si>
  <si>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</si>
  <si>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</si>
  <si>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</si>
  <si>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</si>
  <si>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</si>
  <si>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</si>
  <si>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</si>
  <si>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</si>
  <si>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</si>
  <si>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</si>
  <si>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</si>
  <si>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</si>
  <si>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</si>
  <si>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</si>
  <si>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</si>
  <si>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</si>
  <si>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</si>
  <si>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</si>
  <si>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</si>
  <si>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</si>
  <si>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</si>
  <si>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</si>
  <si>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</si>
  <si>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</si>
  <si>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</si>
  <si>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</si>
  <si>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</si>
  <si>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</si>
  <si>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</si>
  <si>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</si>
  <si>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</si>
  <si>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</si>
  <si>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</si>
  <si>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</si>
  <si>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</si>
  <si>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</si>
  <si>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</si>
  <si>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</si>
  <si>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</si>
  <si>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</si>
  <si>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</si>
  <si>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</si>
  <si>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</si>
  <si>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</si>
  <si>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</si>
  <si>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</si>
  <si>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</si>
  <si>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</si>
  <si>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</si>
  <si>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</si>
  <si>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</si>
  <si>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</si>
  <si>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</si>
  <si>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</si>
  <si>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</si>
  <si>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</si>
  <si>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</si>
  <si>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</si>
  <si>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</si>
  <si>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</si>
  <si>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</si>
  <si>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</si>
  <si>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</si>
  <si>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</si>
  <si>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</si>
  <si>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</si>
  <si>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</si>
  <si>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</si>
  <si>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</si>
  <si>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</si>
  <si>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</si>
  <si>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</si>
  <si>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</si>
  <si>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</si>
  <si>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</si>
  <si>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</si>
  <si>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</si>
  <si>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</si>
  <si>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</si>
  <si>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</si>
  <si>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</si>
  <si>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</si>
  <si>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</si>
  <si>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</si>
  <si>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</si>
  <si>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</si>
  <si>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</si>
  <si>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</si>
  <si>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</si>
  <si>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</si>
  <si>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</si>
  <si>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</si>
  <si>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</si>
  <si>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</si>
  <si>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</si>
  <si>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</si>
  <si>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</si>
  <si>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</si>
  <si>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</si>
  <si>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</si>
  <si>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</si>
  <si>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</si>
  <si>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</si>
  <si>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</si>
  <si>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</si>
  <si>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</si>
  <si>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</si>
  <si>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</si>
  <si>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</si>
  <si>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</si>
  <si>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</si>
  <si>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</si>
  <si>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</si>
  <si>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</si>
  <si>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</si>
  <si>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</si>
  <si>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</si>
  <si>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</si>
  <si>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</si>
  <si>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</si>
  <si>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</si>
  <si>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</si>
  <si>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</si>
  <si>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</si>
  <si>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</si>
  <si>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</si>
  <si>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</si>
  <si>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</si>
  <si>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</si>
  <si>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</si>
  <si>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</si>
  <si>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</si>
  <si>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</si>
  <si>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</si>
  <si>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</si>
  <si>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</si>
  <si>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</si>
  <si>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</si>
  <si>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</si>
  <si>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</si>
  <si>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</si>
  <si>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</si>
  <si>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</si>
  <si>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</si>
  <si>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</si>
  <si>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</si>
  <si>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</si>
  <si>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</si>
  <si>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</si>
  <si>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</si>
  <si>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</si>
  <si>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</si>
  <si>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</si>
  <si>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</si>
  <si>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</si>
  <si>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</si>
  <si>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</si>
  <si>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</si>
  <si>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</si>
  <si>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</si>
  <si>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</si>
  <si>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</si>
  <si>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</si>
  <si>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</si>
  <si>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</si>
  <si>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</si>
  <si>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</si>
  <si>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</si>
  <si>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</si>
  <si>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</si>
  <si>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</si>
  <si>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</si>
  <si>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</si>
  <si>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</si>
  <si>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</si>
  <si>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</si>
  <si>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</si>
  <si>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</si>
  <si>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</si>
  <si>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</si>
  <si>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</si>
  <si>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</si>
  <si>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</si>
  <si>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</si>
  <si>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</si>
  <si>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</si>
  <si>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</si>
  <si>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</si>
  <si>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</si>
  <si>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</si>
  <si>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</si>
  <si>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</si>
  <si>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</si>
  <si>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</si>
  <si>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</si>
  <si>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</si>
  <si>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</si>
  <si>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</si>
  <si>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</si>
  <si>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</si>
  <si>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</si>
  <si>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</si>
  <si>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</si>
  <si>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</si>
  <si>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</si>
  <si>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</si>
  <si>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</si>
  <si>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</si>
  <si>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</si>
  <si>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</si>
  <si>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</si>
  <si>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</si>
  <si>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</si>
  <si>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</si>
  <si>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</si>
  <si>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</si>
  <si>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</si>
  <si>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</si>
  <si>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</si>
  <si>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</si>
  <si>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</si>
  <si>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</si>
  <si>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</si>
  <si>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</si>
  <si>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</si>
  <si>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</si>
  <si>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</si>
  <si>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</si>
  <si>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</si>
  <si>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</si>
  <si>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</si>
  <si>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</si>
  <si>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</si>
  <si>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</si>
  <si>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</si>
  <si>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</si>
  <si>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</si>
  <si>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</si>
  <si>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</si>
  <si>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</si>
  <si>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</si>
  <si>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</si>
  <si>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</si>
  <si>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</si>
  <si>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</si>
  <si>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</si>
  <si>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</si>
  <si>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</si>
  <si>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</si>
  <si>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</si>
  <si>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</si>
  <si>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</si>
  <si>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</si>
  <si>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</si>
  <si>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</si>
  <si>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</si>
  <si>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</si>
  <si>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</si>
  <si>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</si>
  <si>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</si>
  <si>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</si>
  <si>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</si>
  <si>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</si>
  <si>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</si>
  <si>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</si>
  <si>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</si>
  <si>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</si>
  <si>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</si>
  <si>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</si>
  <si>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</si>
  <si>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</si>
  <si>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</si>
  <si>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</si>
  <si>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</si>
  <si>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</si>
  <si>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</si>
  <si>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</si>
  <si>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</si>
  <si>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</si>
  <si>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</si>
  <si>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</si>
  <si>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</si>
  <si>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</si>
  <si>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</si>
  <si>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</si>
  <si>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</si>
  <si>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</si>
  <si>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</si>
  <si>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</si>
  <si>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</si>
  <si>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</si>
  <si>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</si>
  <si>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</si>
  <si>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</si>
  <si>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</si>
  <si>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</si>
  <si>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</si>
  <si>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</si>
  <si>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</si>
  <si>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</si>
  <si>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</si>
  <si>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</si>
  <si>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</si>
  <si>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</si>
  <si>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</si>
  <si>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</si>
  <si>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</si>
  <si>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</si>
  <si>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</si>
  <si>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</si>
  <si>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</si>
  <si>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</si>
  <si>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</si>
  <si>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</si>
  <si>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</si>
  <si>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</si>
  <si>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</si>
  <si>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</si>
  <si>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</si>
  <si>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</si>
  <si>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</si>
  <si>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</si>
  <si>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</si>
  <si>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</si>
  <si>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</si>
  <si>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</si>
  <si>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</si>
  <si>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</si>
  <si>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</si>
  <si>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</si>
  <si>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</si>
  <si>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</si>
  <si>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</si>
  <si>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</si>
  <si>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</si>
  <si>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</si>
  <si>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</si>
  <si>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</si>
  <si>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</si>
  <si>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</si>
  <si>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</si>
  <si>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</si>
  <si>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</si>
  <si>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</si>
  <si>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</si>
  <si>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</si>
  <si>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</si>
  <si>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</si>
  <si>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</si>
  <si>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</si>
  <si>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</si>
  <si>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</si>
  <si>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</si>
  <si>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</si>
  <si>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</si>
  <si>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</si>
  <si>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</si>
  <si>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</si>
  <si>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</si>
  <si>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</si>
  <si>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</si>
  <si>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</si>
  <si>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</si>
  <si>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</si>
  <si>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</si>
  <si>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</si>
  <si>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</si>
  <si>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</si>
  <si>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</si>
  <si>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</si>
  <si>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</si>
  <si>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</si>
  <si>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</si>
  <si>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</si>
  <si>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</si>
  <si>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</si>
  <si>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</si>
  <si>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</si>
  <si>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</si>
  <si>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</si>
  <si>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</si>
  <si>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</si>
  <si>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</si>
  <si>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</si>
  <si>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</si>
  <si>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</si>
  <si>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</si>
  <si>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</si>
  <si>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</si>
  <si>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</si>
  <si>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</si>
  <si>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</si>
  <si>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</si>
  <si>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</si>
  <si>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</si>
  <si>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</si>
  <si>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</si>
  <si>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</si>
  <si>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</si>
  <si>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</si>
  <si>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</si>
  <si>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</si>
  <si>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</si>
  <si>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</si>
  <si>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</si>
  <si>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</si>
  <si>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</si>
  <si>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</si>
  <si>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</si>
  <si>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</si>
  <si>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</si>
  <si>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</si>
  <si>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</si>
  <si>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</si>
  <si>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</si>
  <si>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</si>
  <si>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</si>
  <si>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</si>
  <si>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</si>
  <si>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</si>
  <si>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</si>
  <si>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</si>
  <si>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</si>
  <si>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</si>
  <si>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</si>
  <si>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</si>
  <si>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</si>
  <si>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</si>
  <si>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</si>
  <si>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</si>
  <si>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</si>
  <si>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</si>
  <si>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</si>
  <si>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</si>
  <si>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</si>
  <si>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</si>
  <si>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</si>
  <si>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</si>
  <si>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</si>
  <si>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</si>
  <si>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</si>
  <si>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</si>
  <si>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</si>
  <si>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</si>
  <si>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</si>
  <si>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</si>
  <si>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</si>
  <si>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</si>
  <si>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</si>
  <si>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</si>
  <si>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</si>
  <si>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</si>
  <si>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</si>
  <si>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</si>
  <si>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</si>
  <si>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</si>
  <si>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</si>
  <si>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</si>
  <si>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</si>
  <si>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</si>
  <si>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</si>
  <si>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</si>
  <si>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</si>
  <si>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</si>
  <si>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</si>
  <si>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</si>
  <si>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</si>
  <si>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</si>
  <si>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</si>
  <si>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</si>
  <si>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</si>
  <si>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</si>
  <si>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</si>
  <si>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</si>
  <si>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</si>
  <si>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</si>
  <si>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</si>
  <si>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</si>
  <si>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</si>
  <si>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</si>
  <si>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</si>
  <si>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</si>
  <si>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</si>
  <si>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</si>
  <si>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</si>
  <si>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</si>
  <si>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</si>
  <si>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</si>
  <si>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</si>
  <si>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</si>
  <si>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</si>
  <si>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</si>
  <si>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</si>
  <si>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</si>
  <si>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</si>
  <si>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</si>
  <si>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</si>
  <si>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</si>
  <si>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</si>
  <si>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</si>
  <si>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</si>
  <si>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</si>
  <si>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</si>
  <si>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</si>
  <si>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</si>
  <si>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</si>
  <si>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</si>
  <si>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</si>
  <si>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</si>
  <si>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</si>
  <si>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</si>
  <si>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</si>
  <si>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</si>
  <si>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</si>
  <si>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</si>
  <si>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</si>
  <si>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</si>
  <si>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</si>
  <si>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</si>
  <si>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</si>
  <si>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</si>
  <si>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</si>
  <si>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</si>
  <si>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</si>
  <si>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</si>
  <si>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</si>
  <si>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</si>
  <si>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</si>
  <si>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</si>
  <si>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</si>
  <si>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</si>
  <si>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</si>
  <si>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</si>
  <si>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</si>
  <si>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</si>
  <si>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</si>
  <si>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</si>
  <si>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</si>
  <si>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</si>
  <si>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</si>
  <si>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</si>
  <si>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</si>
  <si>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</si>
  <si>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</si>
  <si>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</si>
  <si>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</si>
  <si>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</si>
  <si>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</si>
  <si>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</si>
  <si>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</si>
  <si>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</si>
  <si>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</si>
  <si>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</si>
  <si>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</si>
  <si>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</si>
  <si>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</si>
  <si>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</si>
  <si>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</si>
  <si>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</si>
  <si>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</si>
  <si>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</si>
  <si>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</si>
  <si>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</si>
  <si>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</si>
  <si>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</si>
  <si>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</si>
  <si>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</si>
  <si>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</si>
  <si>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</si>
  <si>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</si>
  <si>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</si>
  <si>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</si>
  <si>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</si>
  <si>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</si>
  <si>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</si>
  <si>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</si>
  <si>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</si>
  <si>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</si>
  <si>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</si>
  <si>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</si>
  <si>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</si>
  <si>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</si>
  <si>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</si>
  <si>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</si>
  <si>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</si>
  <si>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</si>
  <si>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</si>
  <si>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</si>
  <si>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</si>
  <si>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</si>
  <si>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</si>
  <si>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</si>
  <si>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</si>
  <si>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</si>
  <si>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</si>
  <si>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</si>
  <si>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</si>
  <si>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</si>
  <si>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</si>
  <si>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</si>
  <si>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</si>
  <si>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</si>
  <si>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</si>
  <si>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</si>
  <si>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</si>
  <si>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</si>
  <si>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</si>
  <si>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</si>
  <si>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</si>
  <si>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</si>
  <si>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</si>
  <si>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</si>
  <si>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</si>
  <si>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</si>
  <si>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</si>
  <si>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</si>
  <si>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</si>
  <si>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</si>
  <si>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</si>
  <si>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</si>
  <si>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</si>
  <si>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</si>
  <si>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</si>
  <si>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</si>
  <si>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</si>
  <si>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</si>
  <si>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</si>
  <si>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</si>
  <si>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</si>
  <si>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</si>
  <si>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</si>
  <si>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</si>
  <si>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</si>
  <si>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</si>
  <si>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</si>
  <si>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</si>
  <si>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</si>
  <si>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</si>
  <si>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</si>
  <si>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</si>
  <si>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</si>
  <si>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</si>
  <si>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</si>
  <si>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</si>
  <si>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</si>
  <si>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</si>
  <si>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</si>
  <si>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</si>
  <si>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</si>
  <si>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</si>
  <si>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</si>
  <si>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</si>
  <si>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</si>
  <si>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</si>
  <si>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</si>
  <si>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</si>
  <si>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</si>
  <si>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</si>
  <si>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</si>
  <si>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</si>
  <si>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</si>
  <si>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</si>
  <si>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</si>
  <si>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</si>
  <si>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</si>
  <si>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</si>
  <si>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</si>
  <si>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</si>
  <si>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</si>
  <si>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</si>
  <si>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</si>
  <si>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</si>
  <si>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</si>
  <si>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</si>
  <si>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</si>
  <si>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</si>
  <si>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</si>
  <si>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</si>
  <si>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</si>
  <si>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</si>
  <si>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</si>
  <si>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</si>
  <si>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</si>
  <si>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</si>
  <si>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</si>
  <si>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</si>
  <si>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</si>
  <si>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</si>
  <si>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</si>
  <si>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</si>
  <si>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</si>
  <si>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</si>
  <si>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</si>
  <si>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</si>
  <si>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</si>
  <si>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</si>
  <si>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</si>
  <si>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</si>
  <si>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</si>
  <si>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</si>
  <si>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</si>
  <si>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</si>
  <si>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</si>
  <si>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</si>
  <si>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</si>
  <si>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</si>
  <si>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</si>
  <si>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</si>
  <si>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</si>
  <si>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</si>
  <si>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</si>
  <si>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</si>
  <si>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</si>
  <si>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</si>
  <si>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</si>
  <si>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</si>
  <si>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</si>
  <si>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</si>
  <si>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</si>
  <si>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</si>
  <si>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</si>
  <si>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</si>
  <si>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</si>
  <si>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</si>
  <si>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</si>
  <si>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</si>
  <si>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</si>
  <si>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</si>
  <si>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</si>
  <si>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</si>
  <si>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</si>
  <si>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</si>
  <si>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</si>
  <si>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</si>
  <si>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</si>
  <si>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</si>
  <si>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</si>
  <si>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</si>
  <si>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</si>
  <si>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</si>
  <si>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</si>
  <si>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</si>
  <si>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</si>
  <si>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</si>
  <si>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</si>
  <si>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</si>
  <si>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</si>
  <si>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</si>
  <si>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</si>
  <si>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</si>
  <si>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</si>
  <si>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</si>
  <si>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</si>
  <si>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</si>
  <si>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</si>
  <si>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</si>
  <si>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</si>
  <si>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</si>
  <si>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</si>
  <si>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</si>
  <si>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</si>
  <si>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</si>
  <si>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</si>
  <si>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</si>
  <si>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</si>
  <si>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</si>
  <si>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</si>
  <si>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</si>
  <si>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</si>
  <si>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</si>
  <si>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</si>
  <si>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</si>
  <si>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</si>
  <si>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</si>
  <si>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</si>
  <si>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</si>
  <si>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</si>
  <si>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</si>
  <si>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</si>
  <si>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</si>
  <si>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</si>
  <si>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</si>
  <si>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</si>
  <si>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</si>
  <si>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</si>
  <si>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</si>
  <si>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</si>
  <si>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</si>
  <si>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</si>
  <si>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</si>
  <si>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</si>
  <si>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</si>
  <si>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</si>
  <si>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</si>
  <si>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</si>
  <si>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</si>
  <si>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</si>
  <si>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</si>
  <si>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</si>
  <si>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</si>
  <si>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</si>
  <si>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</si>
  <si>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</si>
  <si>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</si>
  <si>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</si>
  <si>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</si>
  <si>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</si>
  <si>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</si>
  <si>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</si>
  <si>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</si>
  <si>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</si>
  <si>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</si>
  <si>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</si>
  <si>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</si>
  <si>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</si>
  <si>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</si>
  <si>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</si>
  <si>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</si>
  <si>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</si>
  <si>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</si>
  <si>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</si>
  <si>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</si>
  <si>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</si>
  <si>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</si>
  <si>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</si>
  <si>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</si>
  <si>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</si>
  <si>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</si>
  <si>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</si>
  <si>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</si>
  <si>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</si>
  <si>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</si>
  <si>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</si>
  <si>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</si>
  <si>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</si>
  <si>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</si>
  <si>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</si>
  <si>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</si>
  <si>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</si>
  <si>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</si>
  <si>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</si>
  <si>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</si>
  <si>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</si>
  <si>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</si>
  <si>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</si>
  <si>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</si>
  <si>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</si>
  <si>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</si>
  <si>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</si>
  <si>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</si>
  <si>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</si>
  <si>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</si>
  <si>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</si>
  <si>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</si>
  <si>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</si>
  <si>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</si>
  <si>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</si>
  <si>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</si>
  <si>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</si>
  <si>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</si>
  <si>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</si>
  <si>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</si>
  <si>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</si>
  <si>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</si>
  <si>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</si>
  <si>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</si>
  <si>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</si>
  <si>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</si>
  <si>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</si>
  <si>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</si>
  <si>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</si>
  <si>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</si>
  <si>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</si>
  <si>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</si>
  <si>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</si>
  <si>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</si>
  <si>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</si>
  <si>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</si>
  <si>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</si>
  <si>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</si>
  <si>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</si>
  <si>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</si>
  <si>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</si>
  <si>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</si>
  <si>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</si>
  <si>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</si>
  <si>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</si>
  <si>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</si>
  <si>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</si>
  <si>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</si>
  <si>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</si>
  <si>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</si>
  <si>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</si>
  <si>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</si>
  <si>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</si>
  <si>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</si>
  <si>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</si>
  <si>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</si>
  <si>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</si>
  <si>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</si>
  <si>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</si>
  <si>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</si>
  <si>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</si>
  <si>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</si>
  <si>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</si>
  <si>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</si>
  <si>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</si>
  <si>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</si>
  <si>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</si>
  <si>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</si>
  <si>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</si>
  <si>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</si>
  <si>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</si>
  <si>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</si>
  <si>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</si>
  <si>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</si>
  <si>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</si>
  <si>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</si>
  <si>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</si>
  <si>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</si>
  <si>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</si>
  <si>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</si>
  <si>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</si>
  <si>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</si>
  <si>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</si>
  <si>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</si>
  <si>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</si>
  <si>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</si>
  <si>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</si>
  <si>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</si>
  <si>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</si>
  <si>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</si>
  <si>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</si>
  <si>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</si>
  <si>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</si>
  <si>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</si>
  <si>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</si>
  <si>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</si>
  <si>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</si>
  <si>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</si>
  <si>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</si>
  <si>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</si>
  <si>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</si>
  <si>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</si>
  <si>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</si>
  <si>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</si>
  <si>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</si>
  <si>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</si>
  <si>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</si>
  <si>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</si>
  <si>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</si>
  <si>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</si>
  <si>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</si>
  <si>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</si>
  <si>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</si>
  <si>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</si>
  <si>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</si>
  <si>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</si>
  <si>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</si>
  <si>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</si>
  <si>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</si>
  <si>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</si>
  <si>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</si>
  <si>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</si>
  <si>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</si>
  <si>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</si>
  <si>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</si>
  <si>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</si>
  <si>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</si>
  <si>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</si>
  <si>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</si>
  <si>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</si>
  <si>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</si>
  <si>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</si>
  <si>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</si>
  <si>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</si>
  <si>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</si>
  <si>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</si>
  <si>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</si>
  <si>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</si>
  <si>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</si>
  <si>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</si>
  <si>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</si>
  <si>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</si>
  <si>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</si>
  <si>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</si>
  <si>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</si>
  <si>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</si>
  <si>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</si>
  <si>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</si>
  <si>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</si>
  <si>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</si>
  <si>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</si>
  <si>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</si>
  <si>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</si>
  <si>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</si>
  <si>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</si>
  <si>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</si>
  <si>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</si>
  <si>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</si>
  <si>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</si>
  <si>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</si>
  <si>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</si>
  <si>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</si>
  <si>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</si>
  <si>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</si>
  <si>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</si>
  <si>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</si>
  <si>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</si>
  <si>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</si>
  <si>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</si>
  <si>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</si>
  <si>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</si>
  <si>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</si>
  <si>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</si>
  <si>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</si>
  <si>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</si>
  <si>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</si>
  <si>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</si>
  <si>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</si>
  <si>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</si>
  <si>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</si>
  <si>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</si>
  <si>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</si>
  <si>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</si>
  <si>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</si>
  <si>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</si>
  <si>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</si>
  <si>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</si>
  <si>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</si>
  <si>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</si>
  <si>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</si>
  <si>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</si>
  <si>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</si>
  <si>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</si>
  <si>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</si>
  <si>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</si>
  <si>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</si>
  <si>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</si>
  <si>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</si>
  <si>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</si>
  <si>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</si>
  <si>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</si>
  <si>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</si>
  <si>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</si>
  <si>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</si>
  <si>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</si>
  <si>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</si>
  <si>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</si>
  <si>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</si>
  <si>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</si>
  <si>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</si>
  <si>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</si>
  <si>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</si>
  <si>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</si>
  <si>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</si>
  <si>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</si>
  <si>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</si>
  <si>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</si>
  <si>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</si>
  <si>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</si>
  <si>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</si>
  <si>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</si>
  <si>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</si>
  <si>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</si>
  <si>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</si>
  <si>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</si>
  <si>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</si>
  <si>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</si>
  <si>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</si>
  <si>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</si>
  <si>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</si>
  <si>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</si>
  <si>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</si>
  <si>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</si>
  <si>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</si>
  <si>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</si>
  <si>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</si>
  <si>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</si>
  <si>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</si>
  <si>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</si>
  <si>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</si>
  <si>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</si>
  <si>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</si>
  <si>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</si>
  <si>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</si>
  <si>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</si>
  <si>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</si>
  <si>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</si>
  <si>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</si>
  <si>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</si>
  <si>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</si>
  <si>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</si>
  <si>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</si>
  <si>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</si>
  <si>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</si>
  <si>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</si>
  <si>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</si>
  <si>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</si>
  <si>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</si>
  <si>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</si>
  <si>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</si>
  <si>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</si>
  <si>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</si>
  <si>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</si>
  <si>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</si>
  <si>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</si>
  <si>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</si>
  <si>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</si>
  <si>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</si>
  <si>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</si>
  <si>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</si>
  <si>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</si>
  <si>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</si>
  <si>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</si>
  <si>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</si>
  <si>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</si>
  <si>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</si>
  <si>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</si>
  <si>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</si>
  <si>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</si>
  <si>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</si>
  <si>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</si>
  <si>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</si>
  <si>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</si>
  <si>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</si>
  <si>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</si>
  <si>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</si>
  <si>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</si>
  <si>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</si>
  <si>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</si>
  <si>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</si>
  <si>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</si>
  <si>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</si>
  <si>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</si>
  <si>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</si>
  <si>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</si>
  <si>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</si>
  <si>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</si>
  <si>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</si>
  <si>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</si>
  <si>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</si>
  <si>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</si>
  <si>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</si>
  <si>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</si>
  <si>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</si>
  <si>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</si>
  <si>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</si>
  <si>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</si>
  <si>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</si>
  <si>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</si>
  <si>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</si>
  <si>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</si>
  <si>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</si>
  <si>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</si>
  <si>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</si>
  <si>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</si>
  <si>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</si>
  <si>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</si>
  <si>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</si>
  <si>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</si>
  <si>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</si>
  <si>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</si>
  <si>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</si>
  <si>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</si>
  <si>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</si>
  <si>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</si>
  <si>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</si>
  <si>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</si>
  <si>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</si>
  <si>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</si>
  <si>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</si>
  <si>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</si>
  <si>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</si>
  <si>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</si>
  <si>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</si>
  <si>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</si>
  <si>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</si>
  <si>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</si>
  <si>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</si>
  <si>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</si>
  <si>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</si>
  <si>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</si>
  <si>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</si>
  <si>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</si>
  <si>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</si>
  <si>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</si>
  <si>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</si>
  <si>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</si>
  <si>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</si>
  <si>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</si>
  <si>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</si>
  <si>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</si>
  <si>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</si>
  <si>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</si>
  <si>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</si>
  <si>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</si>
  <si>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</si>
  <si>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</si>
  <si>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</si>
  <si>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</si>
  <si>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</si>
  <si>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</si>
  <si>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</si>
  <si>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</si>
  <si>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</si>
  <si>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</si>
  <si>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</si>
  <si>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</si>
  <si>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</si>
  <si>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</si>
  <si>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</si>
  <si>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</si>
  <si>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</si>
  <si>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</si>
  <si>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</si>
  <si>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</si>
  <si>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</si>
  <si>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</si>
  <si>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</si>
  <si>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</si>
  <si>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</si>
  <si>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</si>
  <si>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</si>
  <si>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</si>
  <si>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</si>
  <si>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</si>
  <si>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</si>
  <si>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</si>
  <si>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</si>
  <si>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</si>
  <si>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</si>
  <si>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</si>
  <si>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</si>
  <si>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</si>
  <si>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</si>
  <si>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</si>
  <si>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</si>
  <si>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</si>
  <si>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</si>
  <si>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</si>
  <si>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</si>
  <si>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</si>
  <si>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</si>
  <si>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</si>
  <si>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</si>
  <si>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</si>
  <si>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</si>
  <si>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</si>
  <si>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</si>
  <si>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</si>
  <si>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</si>
  <si>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</si>
  <si>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</si>
  <si>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</si>
  <si>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</si>
  <si>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</si>
  <si>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</si>
  <si>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</si>
  <si>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</si>
  <si>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</si>
  <si>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</si>
  <si>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</si>
  <si>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</si>
  <si>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</si>
  <si>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</si>
  <si>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</si>
  <si>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</si>
  <si>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</si>
  <si>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</si>
  <si>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</si>
  <si>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</si>
  <si>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</si>
  <si>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</si>
  <si>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</si>
  <si>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</si>
  <si>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</si>
  <si>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</si>
  <si>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</si>
  <si>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</si>
  <si>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</si>
  <si>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</si>
  <si>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</si>
  <si>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</si>
  <si>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</si>
  <si>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</si>
  <si>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</si>
  <si>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</si>
  <si>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</si>
  <si>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</si>
  <si>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</si>
  <si>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</si>
  <si>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</si>
  <si>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</si>
  <si>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</si>
  <si>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</si>
  <si>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</si>
  <si>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</si>
  <si>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</si>
  <si>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</si>
  <si>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</si>
  <si>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</si>
  <si>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</si>
  <si>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</si>
  <si>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</si>
  <si>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</si>
  <si>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</si>
  <si>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</si>
  <si>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</si>
  <si>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</si>
  <si>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</si>
  <si>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</si>
  <si>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</si>
  <si>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</si>
  <si>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</si>
  <si>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</si>
  <si>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</si>
  <si>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</si>
  <si>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</si>
  <si>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</si>
  <si>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</si>
  <si>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</si>
  <si>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</si>
  <si>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</si>
  <si>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</si>
  <si>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</si>
  <si>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</si>
  <si>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</si>
  <si>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</si>
  <si>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</si>
  <si>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</si>
  <si>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</si>
  <si>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</si>
  <si>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</si>
  <si>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</si>
  <si>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</si>
  <si>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</si>
  <si>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</si>
  <si>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</si>
  <si>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</si>
  <si>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</si>
  <si>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</si>
  <si>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</si>
  <si>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</si>
  <si>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</si>
  <si>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</si>
  <si>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</si>
  <si>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</si>
  <si>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</si>
  <si>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</si>
  <si>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</si>
  <si>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</si>
  <si>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</si>
  <si>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</si>
  <si>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</si>
  <si>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</si>
  <si>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</si>
  <si>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</si>
  <si>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</si>
  <si>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</si>
  <si>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</si>
  <si>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</si>
  <si>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</si>
  <si>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</si>
  <si>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</si>
  <si>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</si>
  <si>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</si>
  <si>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</si>
  <si>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</si>
  <si>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</si>
  <si>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</si>
  <si>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</si>
  <si>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</si>
  <si>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</si>
  <si>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</si>
  <si>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</si>
  <si>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</si>
  <si>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</si>
  <si>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</si>
  <si>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</si>
  <si>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</si>
  <si>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</si>
  <si>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</si>
  <si>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</si>
  <si>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</si>
  <si>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</si>
  <si>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</si>
  <si>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</si>
  <si>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</si>
  <si>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</si>
  <si>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</si>
  <si>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</si>
  <si>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</si>
  <si>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</si>
  <si>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</si>
  <si>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</si>
  <si>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</si>
  <si>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</si>
  <si>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</si>
  <si>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</si>
  <si>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</si>
  <si>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</si>
  <si>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</si>
  <si>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</si>
  <si>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</si>
  <si>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</si>
  <si>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</si>
  <si>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</si>
  <si>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</si>
  <si>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</si>
  <si>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</si>
  <si>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</si>
  <si>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</si>
  <si>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</si>
  <si>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</si>
  <si>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</si>
  <si>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</si>
  <si>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</si>
  <si>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</si>
  <si>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</si>
  <si>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</si>
  <si>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</si>
  <si>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</si>
  <si>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</si>
  <si>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</si>
  <si>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</si>
  <si>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</si>
  <si>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</si>
  <si>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</si>
  <si>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</si>
  <si>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</si>
  <si>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</si>
  <si>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</si>
  <si>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</si>
  <si>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</si>
  <si>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</si>
  <si>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</si>
  <si>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</si>
  <si>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</si>
  <si>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</si>
  <si>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</si>
  <si>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</si>
  <si>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</si>
  <si>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</si>
  <si>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</si>
  <si>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</si>
  <si>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</si>
  <si>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</si>
  <si>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</si>
  <si>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</si>
  <si>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</si>
  <si>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</si>
  <si>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</si>
  <si>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</si>
  <si>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</si>
  <si>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</si>
  <si>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</si>
  <si>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</si>
  <si>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</si>
  <si>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</si>
  <si>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</si>
  <si>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</si>
  <si>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</si>
  <si>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</si>
  <si>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</si>
  <si>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</si>
  <si>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</si>
  <si>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</si>
  <si>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</si>
  <si>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</si>
  <si>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</si>
  <si>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</si>
  <si>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</si>
  <si>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</si>
  <si>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</si>
  <si>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</si>
  <si>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</si>
  <si>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</si>
  <si>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</si>
  <si>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</si>
  <si>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</si>
  <si>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</si>
  <si>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</si>
  <si>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</si>
  <si>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</si>
  <si>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</si>
  <si>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</si>
  <si>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</si>
  <si>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</si>
  <si>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</si>
  <si>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</si>
  <si>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</si>
  <si>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</si>
  <si>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</si>
  <si>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</si>
  <si>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</si>
  <si>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</si>
  <si>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</si>
  <si>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</si>
  <si>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</si>
  <si>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</si>
  <si>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</si>
  <si>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</si>
  <si>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</si>
  <si>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</si>
  <si>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</si>
  <si>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</si>
  <si>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</si>
  <si>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</si>
  <si>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</si>
  <si>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</si>
  <si>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</si>
  <si>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</si>
  <si>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</si>
  <si>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</si>
  <si>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</si>
  <si>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</si>
  <si>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</si>
  <si>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</si>
  <si>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</si>
  <si>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</si>
  <si>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</si>
  <si>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</si>
  <si>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</si>
  <si>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</si>
  <si>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</si>
  <si>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</si>
  <si>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</si>
  <si>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</si>
  <si>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</si>
  <si>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</si>
  <si>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</si>
  <si>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</si>
  <si>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</si>
  <si>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</si>
  <si>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</si>
  <si>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</si>
  <si>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</si>
  <si>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</si>
  <si>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</si>
  <si>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</si>
  <si>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</si>
  <si>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</si>
  <si>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</si>
  <si>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</si>
  <si>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</si>
  <si>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</si>
  <si>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</si>
  <si>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</si>
  <si>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</si>
  <si>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</si>
  <si>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</si>
  <si>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</si>
  <si>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</si>
  <si>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</si>
  <si>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</si>
  <si>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</si>
  <si>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</si>
  <si>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</si>
  <si>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</si>
  <si>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</si>
  <si>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</si>
  <si>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</si>
  <si>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</si>
  <si>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</si>
  <si>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</si>
  <si>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</si>
  <si>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</si>
  <si>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</si>
  <si>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</si>
  <si>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</si>
  <si>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</si>
  <si>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</si>
  <si>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</si>
  <si>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</si>
  <si>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</si>
  <si>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</si>
  <si>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</si>
  <si>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</si>
  <si>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</si>
  <si>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</si>
  <si>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</si>
  <si>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</si>
  <si>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</si>
  <si>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</si>
  <si>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</si>
  <si>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</si>
  <si>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</si>
  <si>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</si>
  <si>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</si>
  <si>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</si>
  <si>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</si>
  <si>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</si>
  <si>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</si>
  <si>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</si>
  <si>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</si>
  <si>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</si>
  <si>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</si>
  <si>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</si>
  <si>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</si>
  <si>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</si>
  <si>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</si>
  <si>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</si>
  <si>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</si>
  <si>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</si>
  <si>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</si>
  <si>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</si>
  <si>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</si>
  <si>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</si>
  <si>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</si>
  <si>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</si>
  <si>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</si>
  <si>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</si>
  <si>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</si>
  <si>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</si>
  <si>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</si>
  <si>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</si>
  <si>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</si>
  <si>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</si>
  <si>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</si>
  <si>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</si>
  <si>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</si>
  <si>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</si>
  <si>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</si>
  <si>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</si>
  <si>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</si>
  <si>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</si>
  <si>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</si>
  <si>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</si>
  <si>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</si>
  <si>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</si>
  <si>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</si>
  <si>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</si>
  <si>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</si>
  <si>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</si>
  <si>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</si>
  <si>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</si>
  <si>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</si>
  <si>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</si>
  <si>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</si>
  <si>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</si>
  <si>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</si>
  <si>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</si>
  <si>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</si>
  <si>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</si>
  <si>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</si>
  <si>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</si>
  <si>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</si>
  <si>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</si>
  <si>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</si>
  <si>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</si>
  <si>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</si>
  <si>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</si>
  <si>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</si>
  <si>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</si>
  <si>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</si>
  <si>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</si>
  <si>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</si>
  <si>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</si>
  <si>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</si>
  <si>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</si>
  <si>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</si>
  <si>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</si>
  <si>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</si>
  <si>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</si>
  <si>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</si>
  <si>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</si>
  <si>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</si>
  <si>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</si>
  <si>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</si>
  <si>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</si>
  <si>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</si>
  <si>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</si>
  <si>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</si>
  <si>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</si>
  <si>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</si>
  <si>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</si>
  <si>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</si>
  <si>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</si>
  <si>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</si>
  <si>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</si>
  <si>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</si>
  <si>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</si>
  <si>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</si>
  <si>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</si>
  <si>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</si>
  <si>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</si>
  <si>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</si>
  <si>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</si>
  <si>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</si>
  <si>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</si>
  <si>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</si>
  <si>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</si>
  <si>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</si>
  <si>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</si>
  <si>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</si>
  <si>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</si>
  <si>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</si>
  <si>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</si>
  <si>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</si>
  <si>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</si>
  <si>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</si>
  <si>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</si>
  <si>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</si>
  <si>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</si>
  <si>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</si>
  <si>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</si>
  <si>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</si>
  <si>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</si>
  <si>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</si>
  <si>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</si>
  <si>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</si>
  <si>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</si>
  <si>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</si>
  <si>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</si>
  <si>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</si>
  <si>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</si>
  <si>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</si>
  <si>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</si>
  <si>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</si>
  <si>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</si>
  <si>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</si>
  <si>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</si>
  <si>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</si>
  <si>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</si>
  <si>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</si>
  <si>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</si>
  <si>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</si>
  <si>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</si>
  <si>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</si>
  <si>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</si>
  <si>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</si>
  <si>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</si>
  <si>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</si>
  <si>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</si>
  <si>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</si>
  <si>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</si>
  <si>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</si>
  <si>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</si>
  <si>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</si>
  <si>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</si>
  <si>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</si>
  <si>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</si>
  <si>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</si>
  <si>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</si>
  <si>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</si>
  <si>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</si>
  <si>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</si>
  <si>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</si>
  <si>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</si>
  <si>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</si>
  <si>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</si>
  <si>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</si>
  <si>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</si>
  <si>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</si>
  <si>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</si>
  <si>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</si>
  <si>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</si>
  <si>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</si>
  <si>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</si>
  <si>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</si>
  <si>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</si>
  <si>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</si>
  <si>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</si>
  <si>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</si>
  <si>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</si>
  <si>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</si>
  <si>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</si>
  <si>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</si>
  <si>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</si>
  <si>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</si>
  <si>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</si>
  <si>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</si>
  <si>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</si>
  <si>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</si>
  <si>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</si>
  <si>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</si>
  <si>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</si>
  <si>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</si>
  <si>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</si>
  <si>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</si>
  <si>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</si>
  <si>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</si>
  <si>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</si>
  <si>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</si>
  <si>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</si>
  <si>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</si>
  <si>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</si>
  <si>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</si>
  <si>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</si>
  <si>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</si>
  <si>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</si>
  <si>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</si>
  <si>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</si>
  <si>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</si>
  <si>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</si>
  <si>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</si>
  <si>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</si>
  <si>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</si>
  <si>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</si>
  <si>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</si>
  <si>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</si>
  <si>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</si>
  <si>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</si>
  <si>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</si>
  <si>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</si>
  <si>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</si>
  <si>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</si>
  <si>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</si>
  <si>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</si>
  <si>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</si>
  <si>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</si>
  <si>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</si>
  <si>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</si>
  <si>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</si>
  <si>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</si>
  <si>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</si>
  <si>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</si>
  <si>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</si>
  <si>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</si>
  <si>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</si>
  <si>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</si>
  <si>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</si>
  <si>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</si>
  <si>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</si>
  <si>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</si>
  <si>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</si>
  <si>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</si>
  <si>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</si>
  <si>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</si>
  <si>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</si>
  <si>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</si>
  <si>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</si>
  <si>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</si>
  <si>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</si>
  <si>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</si>
  <si>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</si>
  <si>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</si>
  <si>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</si>
  <si>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</si>
  <si>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</si>
  <si>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</si>
  <si>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</si>
  <si>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</si>
  <si>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</si>
  <si>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</si>
  <si>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</si>
  <si>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</si>
  <si>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</si>
  <si>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</si>
  <si>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</si>
  <si>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</si>
  <si>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</si>
  <si>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</si>
  <si>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</si>
  <si>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</si>
  <si>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</si>
  <si>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</si>
  <si>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</si>
  <si>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</si>
  <si>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</si>
  <si>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</si>
  <si>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</si>
  <si>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</si>
  <si>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</si>
  <si>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</si>
  <si>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</si>
  <si>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</si>
  <si>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</si>
  <si>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</si>
  <si>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</si>
  <si>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</si>
  <si>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</si>
  <si>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</si>
  <si>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</si>
  <si>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</si>
  <si>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</si>
  <si>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</si>
  <si>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</si>
  <si>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</si>
  <si>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</si>
  <si>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</si>
  <si>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</si>
  <si>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</si>
  <si>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</si>
  <si>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</si>
  <si>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</si>
  <si>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</si>
  <si>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</si>
  <si>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</si>
  <si>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</si>
  <si>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</si>
  <si>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</si>
  <si>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</si>
  <si>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</si>
  <si>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</si>
  <si>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</si>
  <si>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</si>
  <si>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</si>
  <si>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</si>
  <si>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</si>
  <si>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</si>
  <si>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</si>
  <si>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</si>
  <si>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</si>
  <si>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</si>
  <si>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</si>
  <si>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</si>
  <si>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</si>
  <si>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</si>
  <si>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</si>
  <si>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</si>
  <si>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</si>
  <si>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</si>
  <si>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</si>
  <si>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</si>
  <si>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</si>
  <si>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</si>
  <si>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</si>
  <si>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</si>
  <si>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</si>
  <si>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</si>
  <si>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</si>
  <si>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</si>
  <si>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</si>
  <si>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</si>
  <si>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</si>
  <si>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</si>
  <si>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</si>
  <si>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</si>
  <si>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</si>
  <si>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</si>
  <si>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</si>
  <si>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</si>
  <si>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</si>
  <si>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</si>
  <si>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</si>
  <si>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</si>
  <si>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</si>
  <si>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</si>
  <si>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</si>
  <si>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</si>
  <si>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</si>
  <si>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</si>
  <si>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</si>
  <si>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</si>
  <si>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</si>
  <si>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</si>
  <si>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</si>
  <si>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</si>
  <si>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</si>
  <si>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</si>
  <si>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</si>
  <si>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</si>
  <si>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</si>
  <si>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</si>
  <si>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</si>
  <si>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</si>
  <si>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</si>
  <si>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</si>
  <si>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</si>
  <si>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</si>
  <si>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</si>
  <si>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</si>
  <si>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</si>
  <si>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</si>
  <si>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</si>
  <si>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</si>
  <si>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</si>
  <si>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</si>
  <si>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</si>
  <si>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</si>
  <si>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</si>
  <si>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</si>
  <si>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</si>
  <si>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</si>
  <si>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</si>
  <si>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</si>
  <si>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</si>
  <si>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</si>
  <si>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</si>
  <si>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</si>
  <si>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</si>
  <si>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</si>
  <si>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</si>
  <si>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</si>
  <si>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</si>
  <si>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</si>
  <si>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</si>
  <si>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</si>
  <si>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</si>
  <si>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</si>
  <si>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</si>
  <si>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</si>
  <si>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</si>
  <si>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</si>
  <si>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</si>
  <si>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</si>
  <si>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</si>
  <si>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</si>
  <si>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</si>
  <si>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</si>
  <si>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</si>
  <si>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</si>
  <si>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</si>
  <si>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</si>
  <si>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</si>
  <si>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</si>
  <si>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</si>
  <si>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</si>
  <si>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</si>
  <si>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</si>
  <si>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</si>
  <si>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</si>
  <si>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</si>
  <si>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</si>
  <si>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</si>
  <si>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</si>
  <si>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</si>
  <si>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</si>
  <si>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</si>
  <si>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</si>
  <si>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</si>
  <si>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</si>
  <si>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</si>
  <si>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</si>
  <si>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</si>
  <si>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</si>
  <si>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</si>
  <si>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</si>
  <si>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</si>
  <si>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</si>
  <si>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</si>
  <si>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</si>
  <si>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</si>
  <si>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</si>
  <si>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</si>
  <si>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</si>
  <si>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</si>
  <si>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</si>
  <si>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</si>
  <si>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</si>
  <si>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</si>
  <si>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</si>
  <si>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</si>
  <si>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</si>
  <si>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</si>
  <si>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</si>
  <si>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</si>
  <si>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</si>
  <si>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</si>
  <si>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</si>
  <si>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</si>
  <si>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</si>
  <si>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</si>
  <si>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</si>
  <si>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</si>
  <si>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</si>
  <si>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</si>
  <si>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</si>
  <si>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</si>
  <si>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</si>
  <si>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</si>
  <si>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</si>
  <si>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</si>
  <si>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</si>
  <si>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</si>
  <si>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</si>
  <si>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</si>
  <si>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</si>
  <si>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</si>
  <si>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</si>
  <si>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</si>
  <si>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</si>
  <si>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</si>
  <si>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</si>
  <si>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</si>
  <si>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</si>
  <si>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</si>
  <si>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</si>
  <si>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</si>
  <si>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</si>
  <si>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</si>
  <si>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</si>
  <si>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</si>
  <si>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</si>
  <si>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</si>
  <si>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</si>
  <si>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</si>
  <si>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</si>
  <si>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</si>
  <si>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</si>
  <si>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</si>
  <si>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</si>
  <si>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</si>
  <si>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</si>
  <si>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</si>
  <si>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</si>
  <si>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</si>
  <si>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</si>
  <si>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</si>
  <si>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</si>
  <si>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</si>
  <si>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</si>
  <si>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</si>
  <si>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</si>
  <si>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</si>
  <si>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</si>
  <si>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</si>
  <si>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</si>
  <si>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</si>
  <si>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</si>
  <si>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</si>
  <si>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</si>
  <si>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</si>
  <si>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</si>
  <si>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</si>
  <si>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</si>
  <si>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</si>
  <si>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</si>
  <si>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</si>
  <si>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</si>
  <si>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</si>
  <si>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</si>
  <si>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</si>
  <si>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</si>
  <si>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</si>
  <si>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</si>
  <si>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</si>
  <si>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</si>
  <si>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</si>
  <si>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</si>
  <si>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</si>
  <si>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</si>
  <si>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</si>
  <si>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</si>
  <si>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</si>
  <si>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</si>
  <si>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</si>
  <si>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</si>
  <si>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</si>
  <si>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</si>
  <si>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</si>
  <si>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</si>
  <si>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</si>
  <si>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</si>
  <si>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</si>
  <si>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</si>
  <si>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</si>
  <si>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</si>
  <si>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</si>
  <si>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</si>
  <si>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</si>
  <si>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</si>
  <si>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</si>
  <si>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</si>
  <si>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</si>
  <si>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</si>
  <si>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</si>
  <si>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</si>
  <si>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</si>
  <si>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</si>
  <si>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</si>
  <si>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</si>
  <si>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</si>
  <si>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</si>
  <si>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</si>
  <si>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</si>
  <si>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</si>
  <si>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</si>
  <si>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</si>
  <si>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</si>
  <si>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</si>
  <si>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</si>
  <si>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</si>
  <si>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</si>
  <si>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</si>
  <si>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</si>
  <si>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</si>
  <si>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</si>
  <si>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</si>
  <si>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</si>
  <si>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</si>
  <si>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</si>
  <si>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</si>
  <si>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</si>
  <si>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</si>
  <si>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</si>
  <si>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</si>
  <si>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</si>
  <si>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</si>
  <si>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</si>
  <si>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</si>
  <si>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</si>
  <si>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</si>
  <si>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</si>
  <si>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</si>
  <si>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</si>
  <si>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</si>
  <si>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</si>
  <si>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</si>
  <si>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</si>
  <si>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</si>
  <si>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</si>
  <si>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</si>
  <si>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</si>
  <si>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</si>
  <si>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</si>
  <si>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</si>
  <si>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</si>
  <si>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</si>
  <si>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</si>
  <si>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</si>
  <si>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</si>
  <si>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</si>
  <si>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</si>
  <si>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</si>
  <si>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</si>
  <si>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</si>
  <si>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</si>
  <si>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</si>
  <si>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</si>
  <si>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</si>
  <si>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</si>
  <si>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</si>
  <si>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</si>
  <si>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</si>
  <si>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</si>
  <si>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</si>
  <si>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</si>
  <si>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</si>
  <si>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</si>
  <si>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</si>
  <si>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</si>
  <si>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</si>
  <si>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</si>
  <si>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</si>
  <si>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</si>
  <si>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</si>
  <si>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</si>
  <si>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</si>
  <si>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</si>
  <si>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</si>
  <si>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</si>
  <si>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</si>
  <si>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</si>
  <si>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</si>
  <si>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</si>
  <si>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</si>
  <si>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</si>
  <si>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</si>
  <si>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</si>
  <si>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</si>
  <si>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</si>
  <si>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</si>
  <si>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</si>
  <si>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</si>
  <si>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</si>
  <si>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</si>
  <si>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</si>
  <si>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</si>
  <si>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</si>
  <si>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</si>
  <si>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</si>
  <si>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</si>
  <si>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</si>
  <si>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</si>
  <si>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</si>
  <si>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</si>
  <si>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</si>
  <si>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</si>
  <si>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</si>
  <si>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</si>
  <si>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</si>
  <si>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</si>
  <si>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</si>
  <si>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</si>
  <si>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</si>
  <si>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</si>
  <si>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</si>
  <si>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</si>
  <si>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</si>
  <si>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</si>
  <si>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</si>
  <si>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</si>
  <si>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</si>
  <si>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</si>
  <si>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</si>
  <si>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</si>
  <si>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</si>
  <si>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</si>
  <si>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</si>
  <si>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</si>
  <si>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</si>
  <si>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</si>
  <si>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</si>
  <si>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</si>
  <si>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</si>
  <si>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</si>
  <si>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</si>
  <si>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</si>
  <si>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</si>
  <si>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</si>
  <si>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</si>
  <si>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</si>
  <si>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</si>
  <si>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</si>
  <si>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</si>
  <si>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</si>
  <si>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</si>
  <si>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</si>
  <si>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</si>
  <si>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</si>
  <si>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</si>
  <si>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</si>
  <si>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</si>
  <si>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</si>
  <si>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</si>
  <si>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</si>
  <si>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</si>
  <si>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</si>
  <si>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</si>
  <si>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</si>
  <si>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</si>
  <si>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</si>
  <si>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</si>
  <si>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</si>
  <si>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</si>
  <si>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</si>
  <si>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</si>
  <si>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</si>
  <si>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</si>
  <si>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</si>
  <si>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</si>
  <si>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</si>
  <si>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</si>
  <si>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</si>
  <si>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</si>
  <si>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</si>
  <si>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</si>
  <si>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</si>
  <si>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</si>
  <si>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</si>
  <si>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</si>
  <si>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</si>
  <si>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</si>
  <si>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</si>
  <si>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</si>
  <si>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</si>
  <si>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</si>
  <si>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</si>
  <si>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</si>
  <si>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</si>
  <si>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</si>
  <si>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</si>
  <si>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</si>
  <si>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</si>
  <si>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</si>
  <si>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</si>
  <si>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</si>
  <si>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</si>
  <si>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</si>
  <si>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</si>
  <si>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</si>
  <si>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</si>
  <si>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</si>
  <si>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</si>
  <si>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</si>
  <si>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</si>
  <si>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</si>
  <si>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</si>
  <si>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</si>
  <si>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</si>
  <si>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</si>
  <si>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</si>
  <si>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</si>
  <si>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</si>
  <si>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</si>
  <si>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</si>
  <si>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</si>
  <si>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</si>
  <si>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</si>
  <si>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</si>
  <si>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</si>
  <si>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</si>
  <si>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</si>
  <si>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</si>
  <si>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</si>
  <si>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</si>
  <si>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</si>
  <si>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</si>
  <si>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</si>
  <si>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</si>
  <si>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</si>
  <si>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</si>
  <si>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</si>
  <si>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</si>
  <si>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</si>
  <si>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</si>
  <si>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</si>
  <si>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</si>
  <si>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</si>
  <si>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</si>
  <si>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</si>
  <si>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</si>
  <si>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</si>
  <si>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</si>
  <si>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</si>
  <si>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</si>
  <si>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</si>
  <si>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</si>
  <si>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</si>
  <si>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</si>
  <si>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</si>
  <si>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</si>
  <si>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</si>
  <si>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</si>
  <si>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</si>
  <si>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</si>
  <si>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</si>
  <si>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</si>
  <si>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</si>
  <si>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</si>
  <si>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</si>
  <si>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</si>
  <si>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</si>
  <si>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</si>
  <si>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</si>
  <si>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</si>
  <si>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</si>
  <si>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</si>
  <si>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</si>
  <si>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</si>
  <si>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</si>
  <si>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</si>
  <si>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</si>
  <si>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</si>
  <si>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</si>
  <si>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</si>
  <si>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</si>
  <si>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</si>
  <si>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</si>
  <si>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</si>
  <si>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</si>
  <si>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</si>
  <si>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</si>
  <si>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</si>
  <si>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</si>
  <si>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</si>
  <si>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</si>
  <si>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</si>
  <si>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</si>
  <si>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</si>
  <si>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</si>
  <si>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</si>
  <si>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</si>
  <si>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</si>
  <si>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</si>
  <si>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</si>
  <si>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</si>
  <si>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</si>
  <si>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</si>
  <si>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</si>
  <si>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</si>
  <si>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</si>
  <si>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</si>
  <si>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</si>
  <si>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</si>
  <si>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</si>
  <si>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</si>
  <si>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</si>
  <si>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</si>
  <si>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</si>
  <si>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</si>
  <si>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</si>
  <si>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</si>
  <si>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</si>
  <si>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</si>
  <si>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</si>
  <si>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</si>
  <si>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</si>
  <si>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</si>
  <si>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</si>
  <si>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</si>
  <si>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</si>
  <si>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</si>
  <si>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</si>
  <si>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</si>
  <si>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</si>
  <si>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</si>
  <si>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</si>
  <si>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</si>
  <si>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</si>
  <si>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</si>
  <si>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</si>
  <si>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</si>
  <si>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</si>
  <si>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</si>
  <si>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</si>
  <si>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</si>
  <si>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</si>
  <si>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</si>
  <si>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</si>
  <si>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</si>
  <si>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</si>
  <si>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</si>
  <si>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</si>
  <si>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</si>
  <si>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</si>
  <si>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</si>
  <si>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</si>
  <si>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</si>
  <si>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</si>
  <si>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</si>
  <si>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</si>
  <si>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</si>
  <si>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</si>
  <si>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</si>
  <si>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</si>
  <si>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</si>
  <si>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</si>
  <si>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</si>
  <si>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</si>
  <si>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</si>
  <si>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</si>
  <si>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</si>
  <si>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</si>
  <si>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</si>
  <si>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</si>
  <si>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</si>
  <si>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</si>
  <si>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</si>
  <si>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</si>
  <si>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</si>
  <si>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</si>
  <si>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</si>
  <si>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</si>
  <si>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</si>
  <si>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</si>
  <si>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</si>
  <si>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</si>
  <si>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</si>
  <si>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</si>
  <si>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</si>
  <si>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</si>
  <si>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</si>
  <si>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</si>
  <si>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</si>
  <si>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</si>
  <si>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</si>
  <si>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</si>
  <si>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</si>
  <si>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</si>
  <si>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</si>
  <si>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</si>
  <si>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</si>
  <si>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</si>
  <si>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</si>
  <si>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</si>
  <si>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</si>
  <si>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</si>
  <si>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</si>
  <si>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</si>
  <si>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</si>
  <si>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</si>
  <si>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</si>
  <si>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</si>
  <si>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</si>
  <si>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</si>
  <si>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</si>
  <si>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</si>
  <si>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</si>
  <si>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</si>
  <si>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</si>
  <si>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</si>
  <si>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</si>
  <si>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</si>
  <si>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</si>
  <si>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</si>
  <si>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</si>
  <si>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</si>
  <si>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</si>
  <si>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</si>
  <si>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</si>
  <si>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</si>
  <si>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</si>
  <si>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</si>
  <si>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</si>
  <si>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</si>
  <si>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</si>
  <si>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</si>
  <si>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</si>
  <si>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</si>
  <si>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</si>
  <si>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</si>
  <si>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</si>
  <si>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</si>
  <si>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</si>
  <si>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</si>
  <si>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</si>
  <si>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</si>
  <si>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</si>
  <si>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</si>
  <si>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</si>
  <si>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</si>
  <si>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</si>
  <si>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</si>
  <si>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</si>
  <si>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</si>
  <si>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</si>
  <si>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</si>
  <si>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</si>
  <si>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</si>
  <si>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</si>
  <si>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</si>
  <si>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</si>
  <si>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</si>
  <si>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</si>
  <si>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</si>
  <si>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</si>
  <si>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</si>
  <si>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</si>
  <si>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</si>
  <si>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</si>
  <si>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</si>
  <si>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</si>
  <si>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</si>
  <si>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</si>
  <si>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</si>
  <si>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</si>
  <si>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</si>
  <si>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</si>
  <si>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</si>
  <si>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</si>
  <si>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</si>
  <si>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</si>
  <si>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</si>
  <si>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</si>
  <si>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</si>
  <si>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</si>
  <si>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</si>
  <si>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</si>
  <si>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</si>
  <si>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</si>
  <si>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</si>
  <si>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</si>
  <si>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</si>
  <si>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</si>
  <si>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</si>
  <si>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</si>
  <si>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</si>
  <si>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</si>
  <si>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</si>
  <si>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</si>
  <si>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</si>
  <si>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</si>
  <si>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</si>
  <si>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</si>
  <si>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</si>
  <si>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</si>
  <si>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</si>
  <si>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</si>
  <si>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</si>
  <si>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</si>
  <si>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</si>
  <si>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</si>
  <si>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</si>
  <si>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</si>
  <si>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</si>
  <si>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</si>
  <si>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</si>
  <si>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</si>
  <si>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</si>
  <si>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</si>
  <si>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</si>
  <si>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</si>
  <si>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</si>
  <si>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</si>
  <si>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</si>
  <si>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</si>
  <si>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</si>
  <si>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</si>
  <si>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</si>
  <si>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</si>
  <si>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</si>
  <si>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</si>
  <si>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</si>
  <si>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</si>
  <si>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</si>
  <si>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</si>
  <si>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</si>
  <si>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</si>
  <si>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</si>
  <si>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</si>
  <si>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</si>
  <si>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</si>
  <si>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</si>
  <si>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</si>
  <si>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</si>
  <si>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</si>
  <si>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</si>
  <si>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</si>
  <si>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</si>
  <si>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</si>
  <si>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</si>
  <si>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</si>
  <si>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</si>
  <si>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</si>
  <si>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</si>
  <si>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</si>
  <si>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</si>
  <si>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</si>
  <si>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</si>
  <si>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</si>
  <si>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</si>
  <si>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</si>
  <si>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</si>
  <si>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</si>
  <si>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</si>
  <si>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</si>
  <si>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</si>
  <si>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</si>
  <si>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</si>
  <si>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</si>
  <si>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</si>
  <si>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</si>
  <si>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</si>
  <si>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</si>
  <si>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</si>
  <si>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</si>
  <si>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</si>
  <si>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</si>
  <si>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</si>
  <si>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</si>
  <si>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</si>
  <si>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</si>
  <si>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</si>
  <si>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</si>
  <si>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</si>
  <si>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</si>
  <si>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</si>
  <si>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</si>
  <si>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</si>
  <si>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</si>
  <si>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</si>
  <si>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</si>
  <si>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</si>
  <si>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</si>
  <si>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</si>
  <si>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</si>
  <si>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</si>
  <si>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</si>
  <si>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</si>
  <si>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</si>
  <si>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</si>
  <si>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</si>
  <si>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</si>
  <si>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</si>
  <si>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</si>
  <si>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</si>
  <si>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</si>
  <si>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</si>
  <si>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</si>
  <si>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</si>
  <si>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</si>
  <si>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</si>
  <si>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</si>
  <si>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</si>
  <si>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</si>
  <si>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</si>
  <si>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</si>
  <si>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</si>
  <si>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</si>
  <si>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</si>
  <si>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</si>
  <si>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</si>
  <si>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</si>
  <si>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</si>
  <si>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</si>
  <si>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</si>
  <si>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</si>
  <si>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</si>
  <si>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</si>
  <si>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</si>
  <si>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</si>
  <si>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</si>
  <si>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</si>
  <si>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</si>
  <si>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</si>
  <si>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</si>
  <si>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</si>
  <si>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</si>
  <si>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</si>
  <si>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</si>
  <si>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</si>
  <si>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</si>
  <si>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</si>
  <si>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</si>
  <si>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</si>
  <si>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</si>
  <si>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</si>
  <si>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</si>
  <si>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</si>
  <si>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</si>
  <si>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</si>
  <si>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</si>
  <si>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</si>
  <si>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</si>
  <si>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</si>
  <si>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</si>
  <si>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</si>
  <si>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</si>
  <si>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</si>
  <si>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</si>
  <si>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</si>
  <si>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</si>
  <si>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</si>
  <si>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</si>
  <si>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</si>
  <si>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</si>
  <si>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</si>
  <si>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</si>
  <si>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</si>
  <si>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</si>
  <si>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</si>
  <si>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</si>
  <si>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</si>
  <si>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</si>
  <si>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</si>
  <si>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</si>
  <si>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</si>
  <si>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</si>
  <si>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</si>
  <si>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</si>
  <si>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</si>
  <si>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</si>
  <si>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</si>
  <si>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</si>
  <si>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</si>
  <si>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</si>
  <si>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</si>
  <si>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</si>
  <si>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</si>
  <si>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</si>
  <si>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</si>
  <si>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</si>
  <si>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</si>
  <si>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</si>
  <si>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</si>
  <si>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</si>
  <si>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</si>
  <si>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</si>
  <si>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</si>
  <si>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</si>
  <si>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</si>
  <si>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</si>
  <si>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</si>
  <si>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</si>
  <si>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</si>
  <si>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</si>
  <si>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</si>
  <si>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</si>
  <si>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</si>
  <si>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</si>
  <si>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</si>
  <si>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</si>
  <si>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</si>
  <si>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</si>
  <si>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</si>
  <si>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</si>
  <si>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</si>
  <si>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</si>
  <si>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</si>
  <si>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</si>
  <si>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</si>
  <si>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</si>
  <si>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</si>
  <si>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</si>
  <si>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</si>
  <si>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</si>
  <si>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</si>
  <si>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</si>
  <si>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</si>
  <si>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</si>
  <si>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</si>
  <si>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</si>
  <si>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</si>
  <si>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</si>
  <si>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</si>
  <si>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</si>
  <si>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</si>
  <si>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</si>
  <si>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</si>
  <si>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</si>
  <si>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</si>
  <si>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</si>
  <si>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</si>
  <si>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</si>
  <si>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</si>
  <si>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</si>
  <si>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</si>
  <si>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</si>
  <si>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</si>
  <si>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</si>
  <si>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</si>
  <si>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</si>
  <si>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</si>
  <si>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</si>
  <si>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</si>
  <si>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</si>
  <si>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</si>
  <si>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</si>
  <si>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</si>
  <si>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</si>
  <si>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</si>
  <si>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</si>
  <si>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</si>
  <si>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</si>
  <si>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</si>
  <si>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</si>
  <si>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</si>
  <si>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</si>
  <si>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</si>
  <si>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</si>
  <si>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</si>
  <si>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</si>
  <si>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</si>
  <si>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</si>
  <si>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</si>
  <si>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</si>
  <si>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</si>
  <si>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</si>
  <si>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</si>
  <si>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</si>
  <si>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</si>
  <si>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</si>
  <si>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</si>
  <si>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</si>
  <si>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</si>
  <si>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</si>
  <si>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</si>
  <si>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</si>
  <si>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</si>
  <si>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</si>
  <si>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</si>
  <si>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</si>
  <si>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</si>
  <si>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</si>
  <si>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</si>
  <si>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</si>
  <si>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</si>
  <si>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</si>
  <si>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</si>
  <si>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</si>
  <si>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</si>
  <si>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</si>
  <si>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</si>
  <si>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</si>
  <si>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</si>
  <si>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</si>
  <si>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</si>
  <si>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</si>
  <si>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</si>
  <si>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</si>
  <si>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</si>
  <si>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</si>
  <si>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</si>
  <si>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</si>
  <si>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</si>
  <si>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</si>
  <si>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</si>
  <si>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</si>
  <si>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</si>
  <si>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</si>
  <si>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</si>
  <si>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</si>
  <si>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</si>
  <si>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</si>
  <si>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</si>
  <si>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</si>
  <si>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</si>
  <si>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</si>
  <si>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</si>
  <si>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</si>
  <si>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</si>
  <si>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</si>
  <si>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</si>
  <si>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</si>
  <si>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</si>
  <si>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</si>
  <si>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</si>
  <si>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</si>
  <si>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</si>
  <si>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</si>
  <si>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</si>
  <si>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</si>
  <si>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</si>
  <si>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</si>
  <si>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</si>
  <si>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</si>
  <si>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</si>
  <si>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</si>
  <si>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</si>
  <si>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</si>
  <si>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</si>
  <si>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</si>
  <si>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</si>
  <si>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</si>
  <si>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</si>
  <si>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</si>
  <si>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</si>
  <si>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</si>
  <si>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</si>
  <si>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</si>
  <si>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</si>
  <si>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</si>
  <si>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</si>
  <si>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</si>
  <si>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</si>
  <si>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</si>
  <si>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</si>
  <si>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</si>
  <si>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</si>
  <si>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</si>
  <si>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</si>
  <si>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</si>
  <si>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</si>
  <si>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</si>
  <si>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</si>
  <si>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</si>
  <si>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</si>
  <si>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</si>
  <si>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</si>
  <si>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</si>
  <si>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</si>
  <si>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</si>
  <si>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</si>
  <si>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</si>
  <si>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</si>
  <si>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</si>
  <si>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</si>
  <si>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</si>
  <si>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</si>
  <si>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</si>
  <si>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</si>
  <si>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</si>
  <si>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</si>
  <si>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</si>
  <si>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</si>
  <si>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</si>
  <si>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</si>
  <si>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</si>
  <si>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</si>
  <si>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</si>
  <si>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</si>
  <si>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</si>
  <si>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</si>
  <si>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</si>
  <si>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</si>
  <si>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</si>
  <si>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</si>
  <si>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</si>
  <si>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</si>
  <si>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</si>
  <si>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</si>
  <si>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</si>
  <si>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</si>
  <si>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</si>
  <si>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</si>
  <si>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</si>
  <si>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</si>
  <si>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</si>
  <si>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</si>
  <si>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</si>
  <si>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</si>
  <si>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</si>
  <si>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</si>
  <si>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</si>
  <si>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</si>
  <si>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</si>
  <si>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</si>
  <si>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</si>
  <si>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</si>
  <si>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</si>
  <si>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</si>
  <si>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</si>
  <si>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</si>
  <si>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</si>
  <si>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</si>
  <si>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</si>
  <si>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</si>
  <si>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</si>
  <si>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</si>
  <si>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</si>
  <si>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</si>
  <si>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</si>
  <si>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</si>
  <si>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</si>
  <si>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</si>
  <si>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</si>
  <si>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</si>
  <si>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</si>
  <si>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</si>
  <si>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</si>
  <si>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</si>
  <si>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</si>
  <si>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</si>
  <si>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</si>
  <si>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</si>
  <si>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</si>
  <si>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</si>
  <si>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</si>
  <si>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</si>
  <si>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</si>
  <si>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</si>
  <si>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</si>
  <si>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</si>
  <si>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</si>
  <si>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</si>
  <si>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</si>
  <si>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</si>
  <si>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</si>
  <si>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</si>
  <si>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</si>
  <si>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</si>
  <si>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</si>
  <si>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</si>
  <si>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</si>
  <si>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</si>
  <si>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</si>
  <si>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</si>
  <si>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</si>
  <si>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</si>
  <si>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</si>
  <si>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</si>
  <si>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</si>
  <si>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</si>
  <si>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</si>
  <si>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</si>
  <si>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</si>
  <si>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</si>
  <si>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</si>
  <si>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</si>
  <si>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</si>
  <si>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</si>
  <si>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</si>
  <si>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</si>
  <si>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</si>
  <si>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</si>
  <si>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</si>
  <si>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</si>
  <si>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</si>
  <si>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</si>
  <si>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</si>
  <si>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</si>
  <si>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</si>
  <si>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</si>
  <si>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</si>
  <si>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</si>
  <si>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</si>
  <si>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</si>
  <si>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</si>
  <si>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</si>
  <si>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</si>
  <si>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</si>
  <si>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</si>
  <si>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</si>
  <si>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</si>
  <si>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</si>
  <si>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</si>
  <si>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</si>
  <si>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</si>
  <si>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</si>
  <si>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</si>
  <si>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</si>
  <si>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</si>
  <si>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</si>
  <si>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</si>
  <si>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</si>
  <si>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</si>
  <si>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</si>
  <si>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</si>
  <si>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</si>
  <si>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</si>
  <si>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</si>
  <si>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</si>
  <si>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</si>
  <si>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</si>
  <si>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</si>
  <si>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</si>
  <si>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</si>
  <si>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</si>
  <si>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</si>
  <si>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</si>
  <si>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</si>
  <si>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</si>
  <si>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</si>
  <si>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</si>
  <si>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</si>
  <si>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</si>
  <si>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</si>
  <si>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</si>
  <si>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</si>
  <si>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</si>
  <si>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</si>
  <si>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</si>
  <si>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</si>
  <si>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</si>
  <si>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</si>
  <si>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</si>
  <si>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</si>
  <si>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</si>
  <si>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</si>
  <si>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</si>
  <si>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</si>
  <si>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</si>
  <si>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</si>
  <si>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</si>
  <si>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</si>
  <si>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</si>
  <si>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</si>
  <si>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</si>
  <si>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</si>
  <si>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</si>
  <si>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</si>
  <si>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</si>
  <si>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</si>
  <si>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</si>
  <si>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</si>
  <si>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</si>
  <si>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</si>
  <si>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</si>
  <si>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</si>
  <si>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</si>
  <si>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</si>
  <si>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</si>
  <si>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</si>
  <si>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</si>
  <si>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</si>
  <si>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</si>
  <si>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</si>
  <si>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</si>
  <si>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</si>
  <si>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</si>
  <si>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</si>
  <si>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</si>
  <si>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</si>
  <si>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</si>
  <si>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</si>
  <si>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</si>
  <si>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</si>
  <si>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</si>
  <si>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</si>
  <si>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</si>
  <si>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</si>
  <si>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</si>
  <si>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</si>
  <si>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</si>
  <si>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</si>
  <si>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</si>
  <si>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</si>
  <si>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</si>
  <si>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</si>
  <si>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</si>
  <si>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</si>
  <si>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</si>
  <si>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</si>
  <si>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</si>
  <si>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</si>
  <si>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</si>
  <si>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</si>
  <si>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</si>
  <si>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</si>
  <si>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</si>
  <si>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</si>
  <si>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</si>
  <si>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</si>
  <si>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</si>
  <si>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</si>
  <si>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</si>
  <si>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</si>
  <si>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</si>
  <si>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</si>
  <si>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</si>
  <si>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</si>
  <si>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</si>
  <si>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</si>
  <si>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</si>
  <si>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</si>
  <si>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</si>
  <si>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</si>
  <si>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</si>
  <si>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</si>
  <si>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</si>
  <si>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</si>
  <si>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</si>
  <si>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</si>
  <si>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</si>
  <si>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</si>
  <si>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</si>
  <si>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</si>
  <si>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</si>
  <si>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</si>
  <si>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</si>
  <si>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</si>
  <si>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</si>
  <si>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</si>
  <si>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</si>
  <si>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</si>
  <si>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</si>
  <si>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</si>
  <si>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</si>
  <si>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</si>
  <si>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</si>
  <si>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</si>
  <si>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</si>
  <si>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</si>
  <si>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</si>
  <si>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</si>
  <si>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</si>
  <si>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</si>
  <si>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</si>
  <si>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</si>
  <si>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</si>
  <si>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</si>
  <si>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</si>
  <si>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</si>
  <si>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</si>
  <si>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</si>
  <si>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</si>
  <si>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</si>
  <si>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</si>
  <si>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</si>
  <si>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</si>
  <si>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</si>
  <si>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</si>
  <si>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</si>
  <si>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</si>
  <si>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</si>
  <si>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</si>
  <si>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</si>
  <si>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</si>
  <si>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</si>
  <si>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</si>
  <si>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</si>
  <si>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</si>
  <si>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</si>
  <si>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</si>
  <si>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</si>
  <si>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</si>
  <si>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</si>
  <si>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</si>
  <si>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</si>
  <si>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</si>
  <si>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</si>
  <si>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</si>
  <si>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</si>
  <si>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</si>
  <si>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</si>
  <si>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</si>
  <si>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</si>
  <si>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</si>
  <si>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</si>
  <si>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</si>
  <si>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</si>
  <si>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</si>
  <si>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</si>
  <si>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</si>
  <si>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</si>
  <si>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</si>
  <si>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</si>
  <si>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</si>
  <si>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</si>
  <si>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</si>
  <si>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</si>
  <si>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</si>
  <si>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</si>
  <si>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</si>
  <si>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</si>
  <si>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</si>
  <si>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</si>
  <si>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</si>
  <si>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</si>
  <si>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</si>
  <si>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</si>
  <si>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</si>
  <si>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</si>
  <si>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</si>
  <si>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</si>
  <si>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</si>
  <si>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</si>
  <si>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</si>
  <si>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</si>
  <si>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</si>
  <si>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</si>
  <si>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</si>
  <si>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</si>
  <si>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</si>
  <si>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</si>
  <si>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</si>
  <si>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</si>
  <si>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</si>
  <si>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</si>
  <si>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</si>
  <si>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</si>
  <si>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</si>
  <si>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</si>
  <si>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</si>
  <si>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</si>
  <si>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</si>
  <si>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</si>
  <si>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</si>
  <si>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</si>
  <si>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</si>
  <si>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</si>
  <si>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</si>
  <si>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</si>
  <si>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</si>
  <si>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</si>
  <si>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</si>
  <si>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</si>
  <si>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</si>
  <si>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</si>
  <si>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</si>
  <si>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</si>
  <si>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</si>
  <si>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</si>
  <si>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</si>
  <si>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</si>
  <si>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</si>
  <si>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</si>
  <si>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</si>
  <si>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</si>
  <si>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</si>
  <si>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</si>
  <si>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</si>
  <si>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</si>
  <si>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</si>
  <si>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</si>
  <si>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</si>
  <si>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</si>
  <si>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</si>
  <si>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</si>
  <si>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</si>
  <si>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</si>
  <si>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</si>
  <si>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</si>
  <si>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</si>
  <si>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</si>
  <si>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</si>
  <si>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</si>
  <si>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</si>
  <si>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</si>
  <si>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</si>
  <si>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</si>
  <si>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</si>
  <si>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</si>
  <si>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</si>
  <si>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</si>
  <si>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</si>
  <si>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</si>
  <si>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</si>
  <si>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</si>
  <si>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</si>
  <si>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</si>
  <si>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</si>
  <si>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</si>
  <si>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</si>
  <si>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</si>
  <si>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</si>
  <si>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</si>
  <si>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</si>
  <si>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</si>
  <si>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</si>
  <si>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</si>
  <si>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</si>
  <si>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</si>
  <si>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</si>
  <si>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</si>
  <si>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</si>
  <si>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</si>
  <si>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</si>
  <si>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</si>
  <si>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</si>
  <si>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</si>
  <si>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</si>
  <si>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</si>
  <si>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</si>
  <si>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</si>
  <si>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</si>
  <si>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</si>
  <si>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</si>
  <si>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</si>
  <si>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</si>
  <si>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</si>
  <si>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</si>
  <si>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</si>
  <si>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</si>
  <si>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</si>
  <si>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</si>
  <si>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</si>
  <si>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</si>
  <si>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</si>
  <si>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</si>
  <si>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</si>
  <si>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</si>
  <si>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</si>
  <si>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</si>
  <si>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</si>
  <si>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</si>
  <si>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</si>
  <si>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</si>
  <si>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</si>
  <si>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</si>
  <si>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</si>
  <si>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</si>
  <si>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</si>
  <si>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</si>
  <si>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</si>
  <si>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</si>
  <si>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</si>
  <si>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</si>
  <si>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</si>
  <si>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</si>
  <si>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</si>
  <si>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</si>
  <si>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</si>
  <si>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</si>
  <si>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</si>
  <si>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</si>
  <si>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</si>
  <si>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</si>
  <si>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</si>
  <si>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</si>
  <si>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</si>
  <si>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</si>
  <si>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</si>
  <si>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</si>
  <si>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</si>
  <si>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</si>
  <si>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</si>
  <si>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</si>
  <si>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</si>
  <si>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</si>
  <si>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</si>
  <si>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</si>
  <si>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</si>
  <si>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</si>
  <si>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</si>
  <si>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</si>
  <si>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</si>
  <si>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</si>
  <si>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</si>
  <si>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</si>
  <si>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</si>
  <si>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</si>
  <si>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</si>
  <si>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</si>
  <si>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</si>
  <si>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</si>
  <si>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</si>
  <si>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</si>
  <si>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</si>
  <si>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</si>
  <si>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</si>
  <si>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</si>
  <si>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</si>
  <si>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</si>
  <si>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</si>
  <si>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</si>
  <si>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</si>
  <si>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</si>
  <si>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</si>
  <si>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</si>
  <si>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</si>
  <si>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</si>
  <si>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</si>
  <si>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</si>
  <si>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</si>
  <si>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</si>
  <si>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</si>
  <si>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</si>
  <si>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</si>
  <si>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</si>
  <si>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</si>
  <si>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</si>
  <si>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</si>
  <si>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</si>
  <si>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</si>
  <si>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</si>
  <si>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</si>
  <si>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</si>
  <si>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</si>
  <si>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</si>
  <si>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</si>
  <si>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</si>
  <si>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</si>
  <si>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</si>
  <si>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</si>
  <si>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</si>
  <si>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</si>
  <si>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</si>
  <si>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</si>
  <si>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</si>
  <si>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</si>
  <si>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</si>
  <si>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</si>
  <si>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</si>
  <si>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</si>
  <si>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</si>
  <si>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</si>
  <si>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</si>
  <si>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</si>
  <si>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</si>
  <si>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</si>
  <si>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</si>
  <si>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</si>
  <si>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</si>
  <si>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</si>
  <si>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</si>
  <si>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</si>
  <si>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</si>
  <si>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</si>
  <si>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</si>
  <si>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</si>
  <si>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</si>
  <si>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</si>
  <si>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</si>
  <si>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</si>
  <si>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</si>
  <si>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</si>
  <si>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</si>
  <si>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</si>
  <si>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</si>
  <si>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</si>
  <si>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</si>
  <si>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</si>
  <si>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</si>
  <si>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</si>
  <si>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</si>
  <si>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</si>
  <si>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</si>
  <si>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</si>
  <si>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</si>
  <si>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</si>
  <si>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</si>
  <si>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</si>
  <si>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</si>
  <si>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</si>
  <si>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</si>
  <si>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</si>
  <si>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</si>
  <si>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</si>
  <si>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</si>
  <si>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</si>
  <si>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</si>
  <si>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</si>
  <si>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</si>
  <si>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</si>
  <si>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</si>
  <si>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</si>
  <si>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</si>
  <si>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</si>
  <si>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</si>
  <si>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</si>
  <si>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</si>
  <si>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</si>
  <si>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</si>
  <si>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</si>
  <si>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</si>
  <si>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</si>
  <si>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</si>
  <si>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</si>
  <si>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</si>
  <si>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</si>
  <si>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</si>
  <si>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</si>
  <si>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</si>
  <si>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</si>
  <si>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</si>
  <si>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</si>
  <si>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</si>
  <si>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</si>
  <si>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</si>
  <si>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</si>
  <si>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</si>
  <si>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</si>
  <si>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</si>
  <si>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</si>
  <si>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</si>
  <si>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</si>
  <si>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</si>
  <si>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</si>
  <si>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</si>
  <si>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</si>
  <si>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</si>
  <si>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</si>
  <si>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</si>
  <si>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</si>
  <si>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</si>
  <si>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</si>
  <si>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</si>
  <si>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</si>
  <si>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</si>
  <si>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</si>
  <si>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</si>
  <si>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</si>
  <si>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</si>
  <si>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</si>
  <si>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</si>
  <si>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</si>
  <si>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</si>
  <si>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</si>
  <si>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</si>
  <si>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</si>
  <si>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</si>
  <si>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</si>
  <si>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</si>
  <si>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</si>
  <si>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</si>
  <si>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</si>
  <si>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</si>
  <si>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</si>
  <si>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</si>
  <si>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</si>
  <si>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</si>
  <si>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</si>
  <si>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</si>
  <si>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</si>
  <si>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</si>
  <si>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</si>
  <si>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</si>
  <si>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</si>
  <si>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</si>
  <si>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</si>
  <si>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</si>
  <si>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</si>
  <si>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</si>
  <si>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</si>
  <si>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</si>
  <si>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</si>
  <si>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</si>
  <si>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</si>
  <si>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</si>
  <si>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</si>
  <si>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</si>
  <si>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</si>
  <si>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</si>
  <si>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</si>
  <si>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</si>
  <si>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</si>
  <si>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</si>
  <si>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</si>
  <si>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</si>
  <si>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</si>
  <si>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</si>
  <si>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</si>
  <si>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</si>
  <si>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</si>
  <si>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</si>
  <si>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</si>
  <si>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</si>
  <si>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</si>
  <si>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</si>
  <si>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</si>
  <si>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</si>
  <si>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</si>
  <si>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</si>
  <si>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</si>
  <si>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</si>
  <si>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</si>
  <si>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</si>
  <si>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</si>
  <si>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</si>
  <si>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</si>
  <si>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</si>
  <si>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</si>
  <si>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</si>
  <si>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</si>
  <si>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</si>
  <si>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</si>
  <si>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</si>
  <si>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</si>
  <si>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</si>
  <si>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</si>
  <si>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</si>
  <si>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</si>
  <si>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</si>
  <si>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</si>
  <si>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</si>
  <si>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</si>
  <si>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</si>
  <si>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</si>
  <si>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</si>
  <si>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</si>
  <si>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</si>
  <si>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</si>
  <si>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</si>
  <si>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</si>
  <si>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</si>
  <si>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</si>
  <si>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</si>
  <si>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</si>
  <si>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</si>
  <si>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</si>
  <si>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</si>
  <si>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</si>
  <si>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</si>
  <si>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</si>
  <si>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</si>
  <si>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</si>
  <si>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</si>
  <si>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</si>
  <si>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</si>
  <si>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</si>
  <si>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</si>
  <si>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</si>
  <si>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</si>
  <si>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</si>
  <si>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</si>
  <si>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</si>
  <si>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</si>
  <si>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</si>
  <si>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</si>
  <si>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</si>
  <si>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</si>
  <si>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</si>
  <si>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</si>
  <si>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</si>
  <si>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</si>
  <si>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</si>
  <si>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</si>
  <si>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</si>
  <si>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</si>
  <si>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</si>
  <si>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</si>
  <si>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</si>
  <si>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</si>
  <si>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</si>
  <si>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</si>
  <si>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</si>
  <si>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</si>
  <si>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</si>
  <si>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</si>
  <si>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</si>
  <si>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</si>
  <si>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</si>
  <si>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</si>
  <si>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</si>
  <si>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</si>
  <si>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</si>
  <si>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</si>
  <si>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</si>
  <si>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</si>
  <si>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</si>
  <si>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</si>
  <si>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</si>
  <si>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</si>
  <si>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</si>
  <si>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</si>
  <si>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</si>
  <si>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</si>
  <si>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</si>
  <si>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</si>
  <si>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</si>
  <si>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</si>
  <si>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</si>
  <si>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</si>
  <si>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</si>
  <si>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</si>
  <si>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</si>
  <si>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</si>
  <si>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</si>
  <si>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</si>
  <si>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</si>
  <si>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</si>
  <si>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</si>
  <si>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</si>
  <si>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</si>
  <si>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</si>
  <si>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</si>
  <si>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</si>
  <si>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</si>
  <si>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</si>
  <si>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</si>
  <si>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</si>
  <si>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</si>
  <si>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</si>
  <si>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</si>
  <si>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</si>
  <si>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</si>
  <si>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</si>
  <si>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</si>
  <si>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</si>
  <si>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</si>
  <si>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</si>
  <si>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</si>
  <si>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</si>
  <si>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</si>
  <si>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</si>
  <si>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</si>
  <si>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</si>
  <si>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</si>
  <si>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</si>
  <si>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</si>
  <si>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</si>
  <si>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</si>
  <si>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</si>
  <si>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</si>
  <si>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</si>
  <si>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</si>
  <si>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</si>
  <si>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</si>
  <si>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</si>
  <si>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</si>
  <si>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</si>
  <si>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</si>
  <si>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</si>
  <si>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</si>
  <si>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</si>
  <si>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</si>
  <si>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</si>
  <si>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</si>
  <si>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</si>
  <si>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</si>
  <si>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</si>
  <si>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</si>
  <si>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</si>
  <si>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</si>
  <si>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</si>
  <si>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</si>
  <si>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</si>
  <si>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</si>
  <si>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</si>
  <si>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</si>
  <si>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</si>
  <si>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</si>
  <si>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</si>
  <si>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</si>
  <si>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</si>
  <si>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</si>
  <si>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</si>
  <si>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</si>
  <si>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</si>
  <si>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</si>
  <si>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</si>
  <si>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</si>
  <si>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</si>
  <si>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</si>
  <si>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</si>
  <si>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</si>
  <si>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</si>
  <si>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</si>
  <si>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</si>
  <si>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</si>
  <si>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</si>
  <si>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</si>
  <si>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</si>
  <si>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</si>
  <si>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</si>
  <si>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</si>
  <si>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</si>
  <si>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</si>
  <si>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</si>
  <si>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</si>
  <si>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</si>
  <si>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</si>
  <si>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</si>
  <si>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</si>
  <si>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</si>
  <si>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</si>
  <si>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</si>
  <si>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</si>
  <si>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</si>
  <si>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</si>
  <si>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</si>
  <si>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</si>
  <si>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</si>
  <si>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</si>
  <si>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</si>
  <si>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</si>
  <si>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</si>
  <si>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</si>
  <si>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</si>
  <si>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</si>
  <si>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</si>
  <si>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</si>
  <si>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</si>
  <si>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</si>
  <si>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</si>
  <si>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</si>
  <si>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</si>
  <si>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</si>
  <si>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</si>
  <si>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</si>
  <si>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</si>
  <si>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</si>
  <si>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</si>
  <si>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</si>
  <si>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</si>
  <si>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</si>
  <si>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</si>
  <si>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</si>
  <si>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</si>
  <si>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</si>
  <si>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</si>
  <si>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</si>
  <si>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</si>
  <si>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</si>
  <si>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</si>
  <si>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</si>
  <si>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</si>
  <si>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</si>
  <si>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</si>
  <si>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</si>
  <si>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</si>
  <si>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</si>
  <si>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</si>
  <si>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</si>
  <si>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</si>
  <si>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</si>
  <si>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</si>
  <si>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</si>
  <si>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</si>
  <si>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</si>
  <si>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</si>
  <si>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</si>
  <si>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</si>
  <si>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</si>
  <si>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</si>
  <si>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</si>
  <si>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</si>
  <si>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</si>
  <si>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</si>
  <si>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</si>
  <si>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</si>
  <si>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</si>
  <si>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</si>
  <si>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</si>
  <si>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</si>
  <si>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</si>
  <si>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</si>
  <si>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</si>
  <si>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</si>
  <si>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</si>
  <si>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</si>
  <si>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</si>
  <si>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</si>
  <si>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</si>
  <si>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</si>
  <si>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</si>
  <si>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</si>
  <si>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</si>
  <si>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</si>
  <si>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</si>
  <si>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</si>
  <si>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</si>
  <si>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</si>
  <si>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</si>
  <si>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</si>
  <si>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</si>
  <si>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</si>
  <si>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</si>
  <si>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</si>
  <si>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</si>
  <si>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</si>
  <si>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</si>
  <si>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</si>
  <si>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</si>
  <si>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</si>
  <si>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</si>
  <si>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</si>
  <si>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</si>
  <si>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</si>
  <si>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</si>
  <si>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</si>
  <si>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</si>
  <si>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</si>
  <si>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</si>
  <si>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</si>
  <si>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</si>
  <si>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</si>
  <si>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</si>
  <si>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</si>
  <si>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</si>
  <si>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</si>
  <si>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</si>
  <si>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</si>
  <si>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</si>
  <si>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</si>
  <si>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</si>
  <si>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</si>
  <si>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</si>
  <si>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</si>
  <si>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</si>
  <si>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</si>
  <si>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</si>
  <si>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</si>
  <si>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</si>
  <si>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</si>
  <si>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</si>
  <si>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</si>
  <si>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</si>
  <si>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</si>
  <si>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</si>
  <si>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</si>
  <si>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</si>
  <si>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</si>
  <si>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</si>
  <si>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</si>
  <si>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</si>
  <si>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</si>
  <si>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</si>
  <si>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</si>
  <si>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</si>
  <si>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</si>
  <si>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</si>
  <si>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</si>
  <si>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</si>
  <si>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</si>
  <si>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</si>
  <si>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</si>
  <si>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</si>
  <si>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</si>
  <si>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</si>
  <si>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</si>
  <si>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</si>
  <si>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</si>
  <si>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</si>
  <si>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</si>
  <si>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</si>
  <si>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</si>
  <si>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</si>
  <si>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</si>
  <si>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</si>
  <si>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</si>
  <si>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</si>
  <si>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</si>
  <si>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</si>
  <si>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</si>
  <si>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</si>
  <si>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</si>
  <si>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</si>
  <si>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</si>
  <si>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</si>
  <si>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</si>
  <si>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</si>
  <si>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</si>
  <si>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</si>
  <si>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</si>
  <si>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</si>
  <si>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</si>
  <si>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</si>
  <si>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</si>
  <si>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</si>
  <si>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</si>
  <si>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</si>
  <si>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</si>
  <si>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</si>
  <si>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</si>
  <si>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</si>
  <si>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</si>
  <si>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</si>
  <si>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</si>
  <si>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</si>
  <si>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</si>
  <si>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</si>
  <si>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</si>
  <si>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</si>
  <si>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</si>
  <si>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</si>
  <si>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</si>
  <si>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</si>
  <si>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</si>
  <si>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</si>
  <si>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</si>
  <si>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</si>
  <si>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</si>
  <si>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</si>
  <si>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</si>
  <si>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</si>
  <si>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</si>
  <si>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</si>
  <si>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</si>
  <si>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</si>
  <si>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</si>
  <si>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</si>
  <si>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</si>
  <si>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</si>
  <si>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</si>
  <si>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</si>
  <si>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</si>
  <si>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</si>
  <si>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</si>
  <si>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</si>
  <si>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</si>
  <si>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</si>
  <si>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</si>
  <si>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</si>
  <si>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</si>
  <si>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</si>
  <si>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</si>
  <si>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</si>
  <si>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</si>
  <si>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</si>
  <si>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</si>
  <si>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</si>
  <si>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</si>
  <si>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</si>
  <si>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</si>
  <si>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</si>
  <si>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</si>
  <si>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</si>
  <si>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</si>
  <si>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</si>
  <si>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</si>
  <si>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</si>
  <si>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</si>
  <si>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</si>
  <si>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</si>
  <si>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</si>
  <si>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</si>
  <si>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</si>
  <si>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</si>
  <si>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</si>
  <si>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</si>
  <si>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</si>
  <si>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</si>
  <si>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</si>
  <si>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</si>
  <si>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</si>
  <si>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</si>
  <si>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</si>
  <si>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</si>
  <si>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</si>
  <si>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</si>
  <si>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</si>
  <si>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</si>
  <si>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</si>
  <si>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</si>
  <si>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</si>
  <si>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</si>
  <si>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</si>
  <si>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</si>
  <si>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</si>
  <si>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</si>
  <si>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</si>
  <si>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</si>
  <si>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</si>
  <si>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</si>
  <si>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</si>
  <si>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</si>
  <si>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</si>
  <si>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</si>
  <si>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</si>
  <si>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</si>
  <si>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</si>
  <si>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</si>
  <si>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</si>
  <si>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</si>
  <si>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</si>
  <si>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</si>
  <si>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</si>
  <si>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</si>
  <si>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</si>
  <si>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</si>
  <si>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</si>
  <si>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</si>
  <si>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</si>
  <si>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</si>
  <si>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</si>
  <si>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</si>
  <si>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</si>
  <si>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</si>
  <si>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</si>
  <si>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</si>
  <si>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</si>
  <si>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</si>
  <si>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</si>
  <si>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</si>
  <si>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</si>
  <si>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</si>
  <si>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</si>
  <si>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</si>
  <si>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</si>
  <si>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</si>
  <si>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</si>
  <si>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</si>
  <si>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</si>
  <si>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</si>
  <si>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</si>
  <si>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</si>
  <si>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</si>
  <si>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</si>
  <si>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</si>
  <si>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</si>
  <si>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</si>
  <si>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</si>
  <si>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</si>
  <si>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</si>
  <si>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</si>
  <si>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</si>
  <si>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</si>
  <si>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</si>
  <si>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</si>
  <si>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</si>
  <si>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</si>
  <si>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</si>
  <si>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</si>
  <si>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</si>
  <si>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</si>
  <si>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</si>
  <si>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</si>
  <si>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</si>
  <si>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</si>
  <si>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</si>
  <si>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</si>
  <si>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</si>
  <si>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</si>
  <si>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</si>
  <si>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</si>
  <si>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</si>
  <si>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</si>
  <si>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</si>
  <si>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</si>
  <si>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</si>
  <si>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</si>
  <si>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</si>
  <si>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</si>
  <si>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</si>
  <si>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</si>
  <si>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</si>
  <si>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</si>
  <si>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</si>
  <si>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</si>
  <si>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</si>
  <si>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</si>
  <si>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</si>
  <si>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</si>
  <si>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</si>
  <si>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</si>
  <si>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</si>
  <si>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</si>
  <si>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</si>
  <si>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</si>
  <si>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</si>
  <si>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</si>
  <si>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</si>
  <si>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</si>
  <si>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</si>
  <si>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</si>
  <si>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</si>
  <si>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</si>
  <si>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</si>
  <si>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</si>
  <si>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</si>
  <si>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</si>
  <si>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</si>
  <si>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</si>
  <si>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</si>
  <si>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</si>
  <si>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</si>
  <si>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</si>
  <si>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</si>
  <si>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</si>
  <si>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</si>
  <si>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</si>
  <si>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</si>
  <si>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</si>
  <si>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</si>
  <si>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</si>
  <si>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</si>
  <si>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</si>
  <si>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</si>
  <si>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</si>
  <si>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</si>
  <si>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</si>
  <si>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</si>
  <si>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</si>
  <si>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</si>
  <si>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</si>
  <si>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</si>
  <si>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</si>
  <si>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</si>
  <si>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</si>
  <si>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</si>
  <si>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</si>
  <si>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</si>
  <si>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</si>
  <si>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</si>
  <si>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</si>
  <si>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</si>
  <si>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</si>
  <si>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</si>
  <si>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</si>
  <si>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</si>
  <si>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</si>
  <si>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</si>
  <si>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</si>
  <si>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</si>
  <si>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</si>
  <si>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</si>
  <si>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</si>
  <si>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</si>
  <si>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</si>
  <si>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</si>
  <si>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</si>
  <si>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</si>
  <si>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</si>
  <si>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</si>
  <si>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</si>
  <si>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</si>
  <si>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</si>
  <si>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</si>
  <si>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</si>
  <si>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</si>
  <si>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</si>
  <si>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</si>
  <si>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</si>
  <si>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</si>
  <si>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</si>
  <si>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</si>
  <si>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</si>
  <si>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</si>
  <si>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</si>
  <si>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</si>
  <si>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</si>
  <si>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</si>
  <si>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</si>
  <si>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</si>
  <si>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</si>
  <si>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</si>
  <si>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</si>
  <si>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</si>
  <si>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</si>
  <si>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</si>
  <si>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</si>
  <si>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</si>
  <si>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</si>
  <si>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</si>
  <si>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</si>
  <si>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</si>
  <si>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</si>
  <si>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</si>
  <si>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</si>
  <si>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</si>
  <si>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</si>
  <si>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</si>
  <si>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</si>
  <si>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</si>
  <si>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</si>
  <si>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</si>
  <si>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</si>
  <si>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</si>
  <si>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</si>
  <si>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</si>
  <si>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</si>
  <si>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</si>
  <si>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</si>
  <si>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</si>
  <si>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</si>
  <si>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</si>
  <si>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</si>
  <si>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</si>
  <si>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</si>
  <si>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</si>
  <si>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</si>
  <si>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</si>
  <si>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</si>
  <si>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</si>
  <si>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</si>
  <si>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</si>
  <si>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</si>
  <si>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</si>
  <si>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</si>
  <si>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</si>
  <si>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</si>
  <si>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</si>
  <si>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</si>
  <si>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</si>
  <si>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</si>
  <si>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</si>
  <si>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</si>
  <si>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</si>
  <si>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</si>
  <si>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</si>
  <si>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</si>
  <si>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</si>
  <si>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</si>
  <si>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</si>
  <si>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</si>
  <si>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</si>
  <si>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</si>
  <si>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</si>
  <si>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</si>
  <si>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</si>
  <si>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</si>
  <si>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</si>
  <si>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</si>
  <si>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</si>
  <si>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</si>
  <si>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</si>
  <si>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</si>
  <si>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</si>
  <si>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</si>
  <si>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</si>
  <si>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</si>
  <si>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</si>
  <si>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</si>
  <si>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</si>
  <si>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</si>
  <si>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</si>
  <si>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</si>
  <si>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</si>
  <si>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</si>
  <si>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</si>
  <si>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</si>
  <si>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</si>
  <si>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</si>
  <si>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</si>
  <si>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</si>
  <si>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</si>
  <si>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</si>
  <si>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</si>
  <si>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</si>
  <si>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</si>
  <si>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</si>
  <si>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</si>
  <si>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</si>
  <si>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</si>
  <si>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</si>
  <si>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</si>
  <si>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</si>
  <si>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</si>
  <si>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</si>
  <si>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</si>
  <si>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</si>
  <si>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</si>
  <si>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</si>
  <si>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</si>
  <si>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</si>
  <si>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</si>
  <si>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</si>
  <si>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</si>
  <si>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</si>
  <si>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</si>
  <si>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</si>
  <si>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</si>
  <si>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</si>
  <si>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</si>
  <si>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</si>
  <si>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</si>
  <si>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</si>
  <si>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</si>
  <si>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</si>
  <si>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</si>
  <si>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</si>
  <si>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</si>
  <si>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</si>
  <si>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</si>
  <si>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</si>
  <si>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</si>
  <si>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</si>
  <si>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</si>
  <si>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</si>
  <si>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</si>
  <si>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</si>
  <si>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</si>
  <si>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</si>
  <si>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</si>
  <si>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</si>
  <si>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</si>
  <si>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</si>
  <si>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</si>
  <si>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</si>
  <si>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</si>
  <si>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</si>
  <si>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</si>
  <si>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</si>
  <si>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</si>
  <si>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</si>
  <si>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</si>
  <si>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</si>
  <si>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</si>
  <si>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</si>
  <si>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</si>
  <si>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</si>
  <si>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</si>
  <si>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</si>
  <si>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</si>
  <si>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</si>
  <si>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</si>
  <si>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</si>
  <si>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</si>
  <si>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</si>
  <si>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</si>
  <si>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</si>
  <si>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</si>
  <si>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</si>
  <si>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</si>
  <si>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</si>
  <si>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</si>
  <si>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</si>
  <si>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</si>
  <si>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</si>
  <si>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</si>
  <si>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</si>
  <si>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</si>
  <si>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</si>
  <si>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</si>
  <si>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</si>
  <si>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</si>
  <si>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</si>
  <si>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</si>
  <si>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</si>
  <si>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</si>
  <si>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</si>
  <si>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</si>
  <si>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</si>
  <si>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</si>
  <si>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</si>
  <si>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</si>
  <si>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</si>
  <si>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</si>
  <si>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</si>
  <si>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</si>
  <si>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</si>
  <si>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</si>
  <si>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</si>
  <si>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</si>
  <si>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</si>
  <si>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</si>
  <si>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</si>
  <si>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</si>
  <si>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</si>
  <si>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</si>
  <si>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</si>
  <si>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</si>
  <si>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</si>
  <si>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</si>
  <si>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</si>
  <si>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</si>
  <si>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</si>
  <si>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</si>
  <si>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</si>
  <si>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</si>
  <si>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</si>
  <si>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</si>
  <si>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</si>
  <si>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</si>
  <si>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</si>
  <si>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</si>
  <si>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</si>
  <si>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</si>
  <si>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</si>
  <si>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</si>
  <si>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</si>
  <si>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</si>
  <si>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</si>
  <si>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</si>
  <si>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</si>
  <si>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</si>
  <si>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</si>
  <si>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</si>
  <si>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</si>
  <si>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</si>
  <si>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</si>
  <si>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</si>
  <si>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</si>
  <si>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</si>
  <si>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</si>
  <si>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</si>
  <si>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</si>
  <si>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</si>
  <si>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</si>
  <si>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</si>
  <si>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</si>
  <si>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</si>
  <si>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</si>
  <si>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</si>
  <si>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</si>
  <si>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</si>
  <si>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</si>
  <si>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</si>
  <si>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</si>
  <si>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</si>
  <si>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</si>
  <si>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</si>
  <si>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</si>
  <si>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</si>
  <si>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</si>
  <si>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</si>
  <si>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</si>
  <si>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</si>
  <si>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</si>
  <si>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</si>
  <si>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</si>
  <si>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</si>
  <si>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</si>
  <si>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</si>
  <si>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</si>
  <si>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</si>
  <si>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</si>
  <si>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</si>
  <si>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</si>
  <si>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</si>
  <si>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</si>
  <si>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</si>
  <si>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</si>
  <si>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</si>
  <si>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</si>
  <si>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</si>
  <si>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</si>
  <si>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</si>
  <si>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</si>
  <si>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</si>
  <si>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</si>
  <si>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</si>
  <si>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</si>
  <si>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</si>
  <si>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</si>
  <si>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</si>
  <si>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</si>
  <si>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</si>
  <si>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</si>
  <si>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</si>
  <si>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</si>
  <si>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</si>
  <si>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</si>
  <si>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</si>
  <si>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</si>
  <si>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</si>
  <si>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</si>
  <si>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</si>
  <si>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</si>
  <si>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</si>
  <si>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</si>
  <si>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</si>
  <si>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</si>
  <si>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</si>
  <si>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</si>
  <si>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</si>
  <si>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</si>
  <si>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</si>
  <si>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</si>
  <si>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</si>
  <si>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</si>
  <si>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</si>
  <si>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</si>
  <si>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</si>
  <si>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</si>
  <si>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</si>
  <si>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</si>
  <si>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</si>
  <si>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</si>
  <si>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</si>
  <si>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</si>
  <si>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</si>
  <si>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</si>
  <si>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</si>
  <si>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</si>
  <si>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</si>
  <si>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</si>
  <si>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</si>
  <si>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</si>
  <si>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</si>
  <si>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</si>
  <si>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</si>
  <si>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</si>
  <si>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</si>
  <si>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</si>
  <si>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</si>
  <si>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</si>
  <si>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</si>
  <si>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</si>
  <si>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</si>
  <si>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</si>
  <si>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</si>
  <si>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</si>
  <si>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</si>
  <si>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</si>
  <si>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</si>
  <si>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</si>
  <si>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</si>
  <si>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</si>
  <si>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</si>
  <si>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</si>
  <si>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</si>
  <si>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</si>
  <si>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</si>
  <si>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</si>
  <si>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</si>
  <si>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</si>
  <si>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</si>
  <si>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</si>
  <si>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</si>
  <si>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</si>
  <si>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</si>
  <si>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</si>
  <si>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</si>
  <si>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</si>
  <si>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</si>
  <si>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</si>
  <si>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</si>
  <si>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</si>
  <si>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</si>
  <si>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</si>
  <si>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</si>
  <si>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</si>
  <si>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</si>
  <si>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</si>
  <si>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</si>
  <si>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</si>
  <si>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</si>
  <si>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</si>
  <si>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</si>
  <si>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</si>
  <si>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</si>
  <si>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</si>
  <si>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</si>
  <si>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</si>
  <si>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</si>
  <si>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</si>
  <si>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</si>
  <si>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</si>
  <si>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</si>
  <si>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</si>
  <si>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</si>
  <si>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</si>
  <si>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</si>
  <si>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</si>
  <si>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</si>
  <si>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</si>
  <si>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</si>
  <si>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</si>
  <si>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</si>
  <si>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</si>
  <si>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</si>
  <si>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</si>
  <si>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</si>
  <si>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</si>
  <si>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</si>
  <si>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</si>
  <si>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</si>
  <si>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</si>
  <si>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</si>
  <si>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</si>
  <si>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</si>
  <si>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</si>
  <si>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</si>
  <si>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</si>
  <si>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</si>
  <si>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</si>
  <si>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</si>
  <si>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</si>
  <si>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</si>
  <si>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</si>
  <si>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</si>
  <si>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</si>
  <si>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</si>
  <si>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</si>
  <si>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</si>
  <si>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</si>
  <si>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</si>
  <si>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</si>
  <si>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</si>
  <si>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</si>
  <si>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</si>
  <si>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</si>
  <si>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</si>
  <si>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</si>
  <si>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</si>
  <si>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</si>
  <si>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</si>
  <si>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</si>
  <si>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</si>
  <si>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</si>
  <si>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</si>
  <si>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</si>
  <si>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</si>
  <si>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</si>
  <si>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</si>
  <si>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</si>
  <si>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</si>
  <si>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</si>
  <si>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</si>
  <si>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</si>
  <si>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</si>
  <si>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</si>
  <si>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</si>
  <si>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</si>
  <si>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</si>
  <si>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</si>
  <si>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</si>
  <si>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</si>
  <si>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</si>
  <si>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</si>
  <si>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</si>
  <si>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</si>
  <si>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</si>
  <si>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</si>
  <si>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</si>
  <si>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</si>
  <si>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</si>
  <si>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</si>
  <si>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</si>
  <si>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</si>
  <si>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</si>
  <si>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</si>
  <si>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</si>
  <si>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</si>
  <si>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</si>
  <si>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</si>
  <si>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</si>
  <si>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</si>
  <si>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</si>
  <si>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</si>
  <si>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</si>
  <si>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</si>
  <si>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</si>
  <si>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</si>
  <si>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</si>
  <si>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</si>
  <si>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</si>
  <si>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</si>
  <si>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</si>
  <si>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</si>
  <si>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</si>
  <si>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</si>
  <si>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</si>
  <si>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</si>
  <si>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</si>
  <si>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</si>
  <si>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</si>
  <si>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</si>
  <si>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</si>
  <si>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</si>
  <si>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</si>
  <si>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</si>
  <si>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</si>
  <si>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</si>
  <si>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</si>
  <si>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</si>
  <si>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</si>
  <si>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</si>
  <si>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</si>
  <si>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</si>
  <si>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</si>
  <si>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</si>
  <si>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</si>
  <si>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</si>
  <si>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</si>
  <si>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</si>
  <si>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</si>
  <si>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</si>
  <si>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</si>
  <si>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</si>
  <si>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</si>
  <si>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</si>
  <si>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</si>
  <si>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</si>
  <si>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</si>
  <si>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</si>
  <si>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</si>
  <si>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</si>
  <si>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</si>
  <si>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</si>
  <si>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</si>
  <si>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</si>
  <si>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</si>
  <si>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</si>
  <si>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</si>
  <si>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</si>
  <si>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</si>
  <si>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</si>
  <si>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</si>
  <si>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</si>
  <si>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</si>
  <si>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</si>
  <si>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</si>
  <si>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</si>
  <si>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</si>
  <si>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</si>
  <si>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</si>
  <si>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</si>
  <si>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</si>
  <si>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</si>
  <si>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</si>
  <si>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</si>
  <si>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</si>
  <si>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</si>
  <si>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</si>
  <si>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</si>
  <si>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</si>
  <si>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</si>
  <si>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</si>
  <si>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</si>
  <si>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</si>
  <si>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</si>
  <si>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</si>
  <si>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</si>
  <si>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</si>
  <si>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</si>
  <si>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</si>
  <si>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</si>
  <si>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</si>
  <si>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</si>
  <si>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</si>
  <si>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</si>
  <si>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</si>
  <si>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</si>
  <si>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</si>
  <si>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</si>
  <si>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</si>
  <si>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</si>
  <si>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</si>
  <si>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</si>
  <si>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</si>
  <si>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</si>
  <si>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</si>
  <si>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</si>
  <si>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</si>
  <si>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</si>
  <si>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</si>
  <si>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</si>
  <si>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</si>
  <si>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</si>
  <si>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</si>
  <si>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</si>
  <si>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</si>
  <si>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</si>
  <si>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</si>
  <si>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</si>
  <si>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</si>
  <si>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</si>
  <si>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</si>
  <si>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</si>
  <si>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</si>
  <si>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</si>
  <si>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</si>
  <si>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</si>
  <si>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</si>
  <si>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</si>
  <si>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</si>
  <si>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</si>
  <si>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</si>
  <si>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</si>
  <si>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</si>
  <si>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</si>
  <si>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</si>
  <si>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</si>
  <si>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</si>
  <si>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</si>
  <si>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</si>
  <si>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</si>
  <si>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</si>
  <si>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</si>
  <si>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</si>
  <si>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</si>
  <si>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</si>
  <si>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</si>
  <si>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</si>
  <si>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</si>
  <si>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</si>
  <si>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</si>
  <si>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</si>
  <si>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</si>
  <si>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</si>
  <si>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</si>
  <si>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</si>
  <si>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</si>
  <si>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</si>
  <si>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</si>
  <si>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</si>
  <si>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</si>
  <si>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</si>
  <si>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</si>
  <si>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</si>
  <si>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</si>
  <si>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</si>
  <si>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</si>
  <si>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</si>
  <si>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</si>
  <si>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</si>
  <si>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</si>
  <si>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</si>
  <si>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</si>
  <si>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</si>
  <si>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</si>
  <si>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</si>
  <si>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</si>
  <si>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</si>
  <si>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</si>
  <si>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</si>
  <si>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</si>
  <si>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</si>
  <si>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</si>
  <si>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</si>
  <si>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</si>
  <si>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</si>
  <si>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</si>
  <si>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</si>
  <si>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</si>
  <si>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</si>
  <si>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</si>
  <si>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</si>
  <si>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</si>
  <si>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</si>
  <si>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</si>
  <si>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</si>
  <si>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</si>
  <si>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</si>
  <si>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</si>
  <si>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</si>
  <si>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</si>
  <si>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</si>
  <si>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</si>
  <si>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</si>
  <si>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</si>
  <si>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</si>
  <si>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</si>
  <si>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</si>
  <si>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</si>
  <si>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</si>
  <si>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</si>
  <si>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</si>
  <si>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</si>
  <si>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</si>
  <si>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</si>
  <si>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</si>
  <si>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</si>
  <si>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</si>
  <si>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</si>
  <si>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</si>
  <si>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</si>
  <si>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</si>
  <si>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</si>
  <si>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</si>
  <si>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</si>
  <si>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</si>
  <si>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</si>
  <si>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</si>
  <si>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</si>
  <si>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</si>
  <si>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</si>
  <si>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</si>
  <si>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</si>
  <si>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</si>
  <si>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</si>
  <si>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</si>
  <si>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</si>
  <si>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</si>
  <si>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</si>
  <si>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</si>
  <si>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</si>
  <si>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</si>
  <si>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</si>
  <si>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</si>
  <si>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</si>
  <si>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</si>
  <si>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</si>
  <si>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</si>
  <si>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</si>
  <si>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</si>
  <si>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</si>
  <si>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</si>
  <si>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</si>
  <si>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</si>
  <si>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</si>
  <si>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</si>
  <si>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</si>
  <si>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</si>
  <si>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</si>
  <si>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</si>
  <si>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</si>
  <si>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</si>
  <si>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</si>
  <si>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</si>
  <si>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</si>
  <si>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</si>
  <si>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</si>
  <si>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</si>
  <si>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</si>
  <si>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</si>
  <si>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</si>
  <si>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</si>
  <si>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</si>
  <si>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</si>
  <si>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</si>
  <si>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</si>
  <si>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</si>
  <si>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</si>
  <si>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</si>
  <si>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</si>
  <si>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</si>
  <si>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</si>
  <si>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</si>
  <si>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</si>
  <si>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</si>
  <si>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</si>
  <si>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</si>
  <si>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</si>
  <si>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</si>
  <si>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</si>
  <si>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</si>
  <si>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</si>
  <si>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</si>
  <si>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</si>
  <si>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</si>
  <si>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</si>
  <si>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</si>
  <si>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</si>
  <si>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</si>
  <si>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</si>
  <si>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</si>
  <si>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</si>
  <si>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</si>
  <si>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</si>
  <si>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</si>
  <si>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</si>
  <si>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</si>
  <si>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</si>
  <si>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</si>
  <si>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</si>
  <si>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</si>
  <si>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</si>
  <si>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</si>
  <si>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</si>
  <si>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</si>
  <si>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</si>
  <si>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</si>
  <si>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</si>
  <si>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</si>
  <si>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</si>
  <si>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</si>
  <si>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</si>
  <si>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</si>
  <si>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</si>
  <si>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</si>
  <si>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</si>
  <si>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</si>
  <si>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</si>
  <si>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</si>
  <si>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</si>
  <si>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</si>
  <si>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</si>
  <si>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</si>
  <si>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</si>
  <si>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</si>
  <si>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</si>
  <si>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</si>
  <si>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</si>
  <si>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</si>
  <si>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</si>
  <si>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</si>
  <si>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</si>
  <si>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</si>
  <si>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</si>
  <si>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</si>
  <si>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</si>
  <si>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</si>
  <si>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</si>
  <si>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</si>
  <si>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</si>
  <si>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</si>
  <si>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</si>
  <si>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</si>
  <si>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</si>
  <si>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</si>
  <si>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</si>
  <si>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</si>
  <si>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</si>
  <si>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</si>
  <si>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</si>
  <si>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</si>
  <si>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</si>
  <si>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</si>
  <si>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</si>
  <si>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</si>
  <si>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</si>
  <si>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</si>
  <si>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</si>
  <si>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</si>
  <si>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</si>
  <si>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</si>
  <si>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</si>
  <si>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</si>
  <si>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</si>
  <si>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</si>
  <si>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</si>
  <si>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</si>
  <si>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</si>
  <si>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</si>
  <si>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</si>
  <si>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</si>
  <si>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</si>
  <si>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</si>
  <si>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</si>
  <si>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</si>
  <si>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</si>
  <si>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</si>
  <si>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</si>
  <si>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</si>
  <si>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</si>
  <si>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</si>
  <si>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</si>
  <si>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</si>
  <si>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</si>
  <si>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</si>
  <si>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</si>
  <si>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</si>
  <si>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</si>
  <si>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</si>
  <si>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</si>
  <si>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</si>
  <si>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</si>
  <si>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</si>
  <si>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</si>
  <si>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</si>
  <si>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</si>
  <si>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</si>
  <si>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</si>
  <si>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</si>
  <si>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</si>
  <si>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</si>
  <si>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</si>
  <si>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</si>
  <si>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</si>
  <si>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</si>
  <si>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</si>
  <si>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</si>
  <si>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</si>
  <si>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</si>
  <si>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</si>
  <si>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</si>
  <si>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</si>
  <si>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</si>
  <si>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</si>
  <si>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</si>
  <si>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</si>
  <si>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</si>
  <si>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</si>
  <si>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</si>
  <si>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</si>
  <si>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</si>
  <si>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</si>
  <si>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</si>
  <si>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</si>
  <si>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</si>
  <si>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</si>
  <si>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</si>
  <si>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</si>
  <si>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</si>
  <si>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</si>
  <si>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</si>
  <si>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</si>
  <si>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</si>
  <si>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</si>
  <si>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</si>
  <si>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</si>
  <si>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</si>
  <si>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</si>
  <si>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</si>
  <si>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</si>
  <si>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</si>
  <si>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</si>
  <si>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</si>
  <si>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</si>
  <si>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</si>
  <si>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</si>
  <si>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</si>
  <si>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</si>
  <si>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</si>
  <si>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</si>
  <si>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</si>
  <si>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</si>
  <si>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</si>
  <si>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</si>
  <si>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</si>
  <si>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</si>
  <si>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</si>
  <si>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</si>
  <si>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</si>
  <si>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</si>
  <si>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</si>
  <si>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</si>
  <si>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</si>
  <si>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</si>
  <si>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</si>
  <si>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</si>
  <si>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</si>
  <si>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</si>
  <si>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</si>
  <si>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</si>
  <si>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</si>
  <si>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</si>
  <si>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</si>
  <si>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</si>
  <si>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</si>
  <si>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</si>
  <si>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</si>
  <si>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</si>
  <si>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</si>
  <si>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</si>
  <si>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</si>
  <si>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</si>
  <si>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</si>
  <si>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</si>
  <si>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</si>
  <si>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</si>
  <si>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</si>
  <si>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</si>
  <si>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</si>
  <si>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</si>
  <si>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</si>
  <si>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</si>
  <si>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</si>
  <si>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</si>
  <si>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</si>
  <si>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</si>
  <si>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</si>
  <si>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</si>
  <si>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</si>
  <si>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</si>
  <si>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</si>
  <si>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</si>
  <si>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</si>
  <si>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</si>
  <si>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</si>
  <si>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</si>
  <si>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</si>
  <si>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</si>
  <si>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</si>
  <si>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</si>
  <si>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</si>
  <si>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</si>
  <si>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</si>
  <si>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</si>
  <si>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</si>
  <si>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</si>
  <si>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</si>
  <si>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</si>
  <si>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</si>
  <si>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</si>
  <si>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</si>
  <si>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</si>
  <si>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</si>
  <si>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</si>
  <si>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</si>
  <si>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</si>
  <si>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</si>
  <si>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</si>
  <si>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</si>
  <si>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</si>
  <si>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</si>
  <si>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</si>
  <si>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</si>
  <si>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</si>
  <si>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</si>
  <si>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</si>
  <si>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</si>
  <si>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</si>
  <si>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</si>
  <si>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</si>
  <si>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</si>
  <si>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</si>
  <si>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</si>
  <si>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</si>
  <si>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</si>
  <si>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</si>
  <si>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</si>
  <si>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</si>
  <si>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</si>
  <si>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</si>
  <si>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</si>
  <si>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</si>
  <si>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</si>
  <si>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</si>
  <si>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</si>
  <si>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</si>
  <si>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</si>
  <si>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</si>
  <si>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</si>
  <si>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</si>
  <si>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</si>
  <si>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</si>
  <si>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</si>
  <si>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</si>
  <si>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</si>
  <si>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</si>
  <si>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</si>
  <si>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</si>
  <si>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</si>
  <si>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</si>
  <si>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</si>
  <si>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</si>
  <si>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</si>
  <si>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</si>
  <si>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</si>
  <si>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</si>
  <si>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</si>
  <si>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</si>
  <si>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</si>
  <si>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</si>
  <si>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</si>
  <si>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</si>
  <si>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</si>
  <si>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</si>
  <si>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</si>
  <si>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</si>
  <si>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</si>
  <si>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</si>
  <si>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</si>
  <si>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</si>
  <si>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</si>
  <si>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</si>
  <si>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</si>
  <si>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</si>
  <si>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</si>
  <si>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</si>
  <si>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</si>
  <si>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</si>
  <si>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</si>
  <si>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</si>
  <si>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</si>
  <si>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</si>
  <si>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</si>
  <si>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</si>
  <si>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</si>
  <si>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</si>
  <si>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</si>
  <si>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</si>
  <si>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</si>
  <si>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</si>
  <si>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</si>
  <si>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</si>
  <si>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</si>
  <si>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</si>
  <si>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</si>
  <si>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</si>
  <si>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</si>
  <si>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</si>
  <si>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</si>
  <si>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</si>
  <si>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</si>
  <si>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</si>
  <si>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</si>
  <si>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</si>
  <si>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</si>
  <si>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</si>
  <si>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</si>
  <si>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</si>
  <si>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</si>
  <si>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</si>
  <si>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</si>
  <si>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</si>
  <si>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</si>
  <si>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</si>
  <si>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</si>
  <si>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</si>
  <si>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</si>
  <si>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</si>
  <si>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</si>
  <si>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</si>
  <si>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</si>
  <si>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</si>
  <si>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</si>
  <si>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</si>
  <si>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</si>
  <si>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</si>
  <si>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</si>
  <si>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</si>
  <si>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</si>
  <si>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</si>
  <si>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</si>
  <si>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</si>
  <si>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</si>
  <si>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</si>
  <si>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</si>
  <si>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</si>
  <si>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</si>
  <si>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</si>
  <si>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</si>
  <si>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</si>
  <si>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</si>
  <si>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</si>
  <si>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</si>
  <si>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</si>
  <si>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</si>
  <si>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</si>
  <si>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</si>
  <si>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</si>
  <si>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</si>
  <si>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</si>
  <si>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</si>
  <si>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</si>
  <si>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</si>
  <si>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</si>
  <si>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</si>
  <si>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</si>
  <si>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</si>
  <si>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</si>
  <si>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</si>
  <si>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</si>
  <si>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</si>
  <si>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</si>
  <si>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</si>
  <si>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</si>
  <si>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</si>
  <si>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</si>
  <si>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</si>
  <si>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</si>
  <si>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</si>
  <si>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</si>
  <si>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</si>
  <si>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</si>
  <si>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</si>
  <si>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</si>
  <si>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</si>
  <si>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</si>
  <si>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</si>
  <si>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</si>
  <si>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</si>
  <si>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</si>
  <si>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</si>
  <si>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</si>
  <si>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</si>
  <si>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</si>
  <si>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</si>
  <si>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</si>
  <si>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</si>
  <si>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</si>
  <si>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</si>
  <si>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</si>
  <si>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</si>
  <si>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</si>
  <si>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</si>
  <si>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</si>
  <si>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</si>
  <si>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</si>
  <si>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</si>
  <si>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</si>
  <si>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</si>
  <si>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</si>
  <si>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</si>
  <si>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</si>
  <si>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</si>
  <si>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</si>
  <si>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</si>
  <si>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</si>
  <si>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</si>
  <si>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</si>
  <si>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</si>
  <si>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</si>
  <si>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</si>
  <si>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</si>
  <si>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</si>
  <si>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</si>
  <si>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</si>
  <si>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</si>
  <si>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</si>
  <si>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</si>
  <si>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</si>
  <si>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</si>
  <si>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</si>
  <si>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</si>
  <si>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</si>
  <si>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</si>
  <si>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</si>
  <si>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</si>
  <si>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</si>
  <si>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</si>
  <si>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</si>
  <si>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</si>
  <si>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</si>
  <si>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</si>
  <si>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</si>
  <si>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</si>
  <si>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</si>
  <si>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</si>
  <si>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</si>
  <si>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</si>
  <si>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</si>
  <si>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</si>
  <si>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</si>
  <si>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</si>
  <si>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</si>
  <si>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</si>
  <si>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</si>
  <si>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</si>
  <si>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</si>
  <si>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</si>
  <si>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</si>
  <si>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</si>
  <si>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</si>
  <si>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</si>
  <si>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</si>
  <si>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</si>
  <si>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</si>
  <si>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</si>
  <si>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</si>
  <si>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</si>
  <si>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</si>
  <si>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</si>
  <si>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</si>
  <si>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</si>
  <si>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</si>
  <si>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</si>
  <si>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</si>
  <si>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</si>
  <si>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</si>
  <si>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</si>
  <si>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</si>
  <si>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</si>
  <si>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</si>
  <si>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</si>
  <si>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</si>
  <si>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</si>
  <si>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</si>
  <si>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</si>
  <si>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</si>
  <si>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</si>
  <si>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</si>
  <si>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</si>
  <si>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</si>
  <si>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</si>
  <si>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</si>
  <si>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</si>
  <si>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</si>
  <si>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</si>
  <si>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</si>
  <si>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</si>
  <si>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</si>
  <si>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</si>
  <si>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</si>
  <si>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</si>
  <si>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</si>
  <si>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</si>
  <si>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</si>
  <si>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</si>
  <si>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</si>
  <si>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</si>
  <si>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</si>
  <si>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</si>
  <si>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</si>
  <si>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</si>
  <si>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</si>
  <si>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</si>
  <si>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</si>
  <si>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</si>
  <si>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</si>
  <si>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</si>
  <si>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</si>
  <si>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</si>
  <si>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</si>
  <si>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</si>
  <si>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</si>
  <si>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</si>
  <si>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</si>
  <si>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</si>
  <si>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</si>
  <si>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</si>
  <si>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</si>
  <si>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</si>
  <si>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</si>
  <si>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</si>
  <si>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</si>
  <si>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</si>
  <si>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</si>
  <si>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</si>
  <si>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</si>
  <si>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</si>
  <si>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</si>
  <si>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</si>
  <si>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</si>
  <si>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</si>
  <si>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</si>
  <si>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</si>
  <si>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</si>
  <si>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</si>
  <si>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</si>
  <si>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</si>
  <si>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</si>
  <si>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</si>
  <si>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</si>
  <si>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</si>
  <si>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</si>
  <si>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</si>
  <si>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</si>
  <si>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</si>
  <si>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</si>
  <si>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</si>
  <si>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</si>
  <si>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</si>
  <si>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</si>
  <si>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</si>
  <si>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</si>
  <si>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</si>
  <si>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</si>
  <si>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</si>
  <si>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</si>
  <si>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</si>
  <si>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</si>
  <si>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</si>
  <si>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</si>
  <si>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</si>
  <si>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</si>
  <si>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</si>
  <si>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</si>
  <si>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</si>
  <si>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</si>
  <si>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</si>
  <si>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</si>
  <si>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</si>
  <si>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</si>
  <si>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</si>
  <si>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</si>
  <si>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</si>
  <si>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</si>
  <si>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</si>
  <si>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</si>
  <si>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</si>
  <si>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</si>
  <si>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</si>
  <si>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</si>
  <si>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</si>
  <si>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</si>
  <si>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</si>
  <si>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</si>
  <si>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</si>
  <si>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</si>
  <si>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</si>
  <si>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</si>
  <si>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</si>
  <si>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</si>
  <si>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</si>
  <si>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</si>
  <si>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</si>
  <si>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</si>
  <si>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</si>
  <si>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</si>
  <si>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</si>
  <si>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</si>
  <si>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</si>
  <si>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</si>
  <si>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</si>
  <si>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</si>
  <si>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</si>
  <si>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</si>
  <si>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</si>
  <si>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</si>
  <si>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</si>
  <si>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</si>
  <si>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</si>
  <si>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</si>
  <si>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</si>
  <si>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</si>
  <si>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</si>
  <si>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</si>
  <si>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</si>
  <si>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</si>
  <si>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</si>
  <si>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</si>
  <si>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</si>
  <si>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</si>
  <si>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</si>
  <si>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</si>
  <si>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</si>
  <si>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</si>
  <si>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</si>
  <si>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</si>
  <si>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</si>
  <si>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</si>
  <si>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</si>
  <si>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</si>
  <si>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</si>
  <si>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</si>
  <si>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</si>
  <si>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</si>
  <si>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</si>
  <si>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</si>
  <si>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</si>
  <si>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</si>
  <si>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</si>
  <si>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</si>
  <si>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</si>
  <si>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</si>
  <si>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</si>
  <si>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</si>
  <si>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</si>
  <si>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</si>
  <si>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</si>
  <si>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</si>
  <si>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</si>
  <si>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</si>
  <si>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</si>
  <si>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</si>
  <si>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</si>
  <si>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</si>
  <si>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</si>
  <si>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</si>
  <si>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</si>
  <si>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</si>
  <si>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</si>
  <si>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</si>
  <si>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</si>
  <si>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</si>
  <si>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</si>
  <si>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</si>
  <si>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</si>
  <si>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</si>
  <si>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</si>
  <si>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</si>
  <si>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</si>
  <si>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</si>
  <si>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</si>
  <si>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</si>
  <si>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</si>
  <si>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</si>
  <si>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</si>
  <si>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</si>
  <si>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</si>
  <si>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</si>
  <si>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</si>
  <si>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</si>
  <si>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</si>
  <si>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</si>
  <si>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</si>
  <si>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</si>
  <si>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</si>
  <si>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</si>
  <si>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</si>
  <si>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</si>
  <si>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</si>
  <si>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</si>
  <si>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</si>
  <si>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</si>
  <si>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</si>
  <si>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</si>
  <si>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</si>
  <si>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</si>
  <si>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</si>
  <si>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</si>
  <si>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</si>
  <si>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</si>
  <si>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</si>
  <si>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</si>
  <si>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</si>
  <si>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</si>
  <si>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</si>
  <si>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</si>
  <si>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</si>
  <si>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</si>
  <si>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</si>
  <si>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</si>
  <si>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</si>
  <si>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</si>
  <si>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</si>
  <si>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</si>
  <si>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</si>
  <si>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</si>
  <si>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</si>
  <si>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</si>
  <si>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</si>
  <si>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</si>
  <si>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</si>
  <si>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</si>
  <si>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</si>
  <si>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</si>
  <si>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</si>
  <si>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</si>
  <si>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</si>
  <si>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</si>
  <si>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</si>
  <si>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</si>
  <si>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</si>
  <si>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</si>
  <si>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</si>
  <si>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</si>
  <si>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</si>
  <si>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</si>
  <si>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</si>
  <si>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</si>
  <si>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</si>
  <si>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</si>
  <si>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</si>
  <si>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</si>
  <si>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</si>
  <si>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</si>
  <si>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</si>
  <si>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</si>
  <si>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</si>
  <si>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</si>
  <si>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</si>
  <si>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</si>
  <si>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</si>
  <si>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</si>
  <si>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</si>
  <si>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</si>
  <si>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</si>
  <si>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</si>
  <si>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</si>
  <si>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</si>
  <si>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</si>
  <si>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</si>
  <si>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</si>
  <si>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</si>
  <si>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</si>
  <si>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</si>
  <si>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</si>
  <si>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</si>
  <si>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</si>
  <si>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</si>
  <si>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</si>
  <si>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</si>
  <si>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</si>
  <si>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</si>
  <si>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</si>
  <si>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</si>
  <si>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</si>
  <si>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</si>
  <si>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</si>
  <si>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</si>
  <si>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</si>
  <si>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</si>
  <si>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</si>
  <si>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</si>
  <si>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</si>
  <si>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</si>
  <si>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</si>
  <si>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</si>
  <si>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</si>
  <si>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</si>
  <si>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</si>
  <si>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</si>
  <si>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</si>
  <si>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</si>
  <si>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</si>
  <si>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</si>
  <si>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</si>
  <si>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</si>
  <si>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</si>
  <si>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</si>
  <si>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</si>
  <si>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</si>
  <si>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</si>
  <si>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</si>
  <si>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</si>
  <si>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</si>
  <si>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</si>
  <si>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</si>
  <si>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</si>
  <si>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</si>
  <si>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</si>
  <si>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</si>
  <si>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</si>
  <si>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</si>
  <si>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</si>
  <si>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</si>
  <si>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</si>
  <si>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</si>
  <si>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</si>
  <si>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</si>
  <si>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</si>
  <si>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</si>
  <si>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</si>
  <si>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</si>
  <si>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</si>
  <si>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</si>
  <si>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</si>
  <si>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</si>
  <si>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</si>
  <si>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</si>
  <si>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</si>
  <si>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</si>
  <si>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</si>
  <si>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</si>
  <si>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</si>
  <si>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</si>
  <si>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</si>
  <si>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</si>
  <si>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</si>
  <si>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</si>
  <si>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</si>
  <si>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</si>
  <si>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</si>
  <si>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</si>
  <si>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</si>
  <si>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</si>
  <si>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</si>
  <si>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</si>
  <si>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</si>
  <si>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</si>
  <si>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</si>
  <si>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</si>
  <si>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</si>
  <si>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</si>
  <si>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</si>
  <si>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</si>
  <si>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</si>
  <si>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</si>
  <si>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</si>
  <si>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</si>
  <si>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</si>
  <si>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</si>
  <si>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</si>
  <si>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</si>
  <si>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</si>
  <si>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</si>
  <si>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</si>
  <si>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</si>
  <si>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</si>
  <si>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</si>
  <si>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</si>
  <si>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</si>
  <si>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</si>
  <si>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</si>
  <si>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</si>
  <si>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</si>
  <si>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</si>
  <si>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</si>
  <si>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</si>
  <si>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</si>
  <si>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</si>
  <si>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</si>
  <si>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</si>
  <si>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</si>
  <si>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</si>
  <si>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</si>
  <si>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</si>
  <si>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</si>
  <si>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</si>
  <si>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</si>
  <si>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</si>
  <si>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</si>
  <si>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</si>
  <si>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</si>
  <si>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</si>
  <si>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</si>
  <si>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</si>
  <si>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</si>
  <si>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</si>
  <si>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</si>
  <si>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</si>
  <si>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</si>
  <si>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</si>
  <si>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</si>
  <si>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</si>
  <si>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</si>
  <si>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</si>
  <si>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</si>
  <si>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</si>
  <si>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</si>
  <si>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</si>
  <si>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</si>
  <si>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</si>
  <si>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</si>
  <si>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</si>
  <si>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</si>
  <si>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</si>
  <si>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</si>
  <si>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</si>
  <si>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</si>
  <si>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</si>
  <si>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</si>
  <si>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</si>
  <si>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</si>
  <si>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</si>
  <si>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</si>
  <si>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</si>
  <si>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</si>
  <si>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</si>
  <si>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</si>
  <si>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</si>
  <si>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</si>
  <si>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</si>
  <si>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</si>
  <si>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</si>
  <si>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</si>
  <si>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</si>
  <si>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</si>
  <si>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</si>
  <si>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</si>
  <si>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</si>
  <si>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</si>
  <si>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</si>
  <si>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</si>
  <si>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</si>
  <si>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</si>
  <si>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</si>
  <si>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</si>
  <si>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</si>
  <si>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</si>
  <si>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</si>
  <si>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</si>
  <si>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</si>
  <si>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</si>
  <si>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</si>
  <si>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</si>
  <si>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</si>
  <si>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</si>
  <si>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</si>
  <si>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</si>
  <si>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</si>
  <si>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</si>
  <si>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</si>
  <si>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</si>
  <si>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</si>
  <si>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</si>
  <si>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</si>
  <si>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</si>
  <si>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</si>
  <si>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</si>
  <si>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</si>
  <si>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</si>
  <si>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</si>
  <si>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</si>
  <si>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</si>
  <si>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</si>
  <si>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</si>
  <si>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</si>
  <si>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</si>
  <si>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</si>
  <si>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</si>
  <si>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</si>
  <si>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</si>
  <si>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</si>
  <si>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</si>
  <si>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</si>
  <si>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</si>
  <si>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</si>
  <si>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</si>
  <si>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</si>
  <si>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</si>
  <si>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</si>
  <si>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</si>
  <si>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</si>
  <si>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</si>
  <si>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</si>
  <si>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</si>
  <si>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</si>
  <si>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</si>
  <si>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</si>
  <si>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</si>
  <si>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</si>
  <si>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</si>
  <si>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</si>
  <si>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</si>
  <si>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</si>
  <si>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</si>
  <si>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</si>
  <si>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</si>
  <si>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</si>
  <si>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</si>
  <si>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</si>
  <si>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</si>
  <si>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</si>
  <si>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</si>
  <si>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</si>
  <si>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</si>
  <si>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</si>
  <si>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</si>
  <si>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</si>
  <si>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</si>
  <si>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</si>
  <si>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</si>
  <si>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</si>
  <si>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</si>
  <si>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</si>
  <si>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</si>
  <si>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</si>
  <si>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</si>
  <si>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</si>
  <si>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</si>
  <si>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</si>
  <si>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</si>
  <si>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</si>
  <si>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</si>
  <si>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</si>
  <si>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</si>
  <si>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</si>
  <si>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</si>
  <si>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</si>
  <si>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</si>
  <si>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</si>
  <si>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</si>
  <si>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</si>
  <si>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</si>
  <si>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</si>
  <si>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</si>
  <si>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</si>
  <si>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</si>
  <si>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</si>
  <si>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</si>
  <si>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</si>
  <si>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</si>
  <si>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</si>
  <si>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</si>
  <si>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</si>
  <si>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</si>
  <si>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</si>
  <si>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</si>
  <si>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</si>
  <si>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</si>
  <si>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</si>
  <si>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</si>
  <si>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</si>
  <si>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</si>
  <si>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</si>
  <si>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</si>
  <si>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</si>
  <si>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</si>
  <si>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</si>
  <si>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</si>
  <si>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</si>
  <si>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</si>
  <si>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</si>
  <si>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</si>
  <si>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</si>
  <si>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</si>
  <si>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</si>
  <si>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</si>
  <si>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</si>
  <si>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</si>
  <si>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</si>
  <si>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</si>
  <si>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</si>
  <si>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</si>
  <si>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</si>
  <si>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</si>
  <si>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</si>
  <si>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</si>
  <si>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</si>
  <si>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</si>
  <si>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</si>
  <si>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</si>
  <si>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</si>
  <si>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</si>
  <si>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</si>
  <si>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</si>
  <si>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</si>
  <si>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</si>
  <si>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</si>
  <si>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</si>
  <si>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</si>
  <si>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</si>
  <si>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</si>
  <si>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</si>
  <si>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</si>
  <si>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</si>
  <si>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</si>
  <si>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</si>
  <si>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</si>
  <si>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</si>
  <si>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</si>
  <si>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</si>
  <si>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</si>
  <si>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</si>
  <si>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</si>
  <si>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</si>
  <si>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</si>
  <si>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</si>
  <si>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</si>
  <si>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</si>
  <si>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</si>
  <si>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</si>
  <si>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</si>
  <si>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</si>
  <si>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</si>
  <si>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</si>
  <si>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</si>
  <si>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</si>
  <si>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</si>
  <si>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</si>
  <si>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</si>
  <si>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</si>
  <si>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</si>
  <si>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</si>
  <si>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</si>
  <si>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</si>
  <si>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</si>
  <si>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</si>
  <si>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</si>
  <si>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</si>
  <si>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</si>
  <si>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</si>
  <si>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</si>
  <si>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</si>
  <si>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</si>
  <si>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</si>
  <si>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</si>
  <si>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</si>
  <si>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</si>
  <si>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</si>
  <si>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</si>
  <si>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</si>
  <si>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</si>
  <si>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</si>
  <si>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</si>
  <si>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</si>
  <si>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</si>
  <si>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</si>
  <si>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</si>
  <si>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</si>
  <si>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</si>
  <si>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</si>
  <si>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</si>
  <si>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</si>
  <si>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</si>
  <si>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</si>
  <si>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</si>
  <si>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</si>
  <si>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</si>
  <si>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</si>
  <si>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</si>
  <si>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</si>
  <si>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</si>
  <si>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</si>
  <si>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</si>
  <si>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</si>
  <si>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</si>
  <si>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</si>
  <si>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</si>
  <si>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</si>
  <si>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</si>
  <si>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</si>
  <si>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</si>
  <si>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</si>
  <si>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</si>
  <si>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</si>
  <si>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</si>
  <si>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</si>
  <si>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</si>
  <si>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</si>
  <si>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</si>
  <si>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</si>
  <si>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</si>
  <si>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</si>
  <si>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</si>
  <si>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</si>
  <si>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</si>
  <si>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</si>
  <si>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</si>
  <si>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</si>
  <si>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</si>
  <si>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</si>
  <si>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</si>
  <si>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</si>
  <si>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</si>
  <si>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</si>
  <si>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</si>
  <si>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</si>
  <si>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</si>
  <si>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</si>
  <si>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</si>
  <si>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</si>
  <si>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</si>
  <si>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</si>
  <si>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</si>
  <si>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</si>
  <si>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</si>
  <si>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</si>
  <si>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</si>
  <si>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</si>
  <si>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</si>
  <si>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</si>
  <si>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</si>
  <si>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</si>
  <si>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</si>
  <si>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</si>
  <si>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</si>
  <si>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</si>
  <si>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</si>
  <si>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</si>
  <si>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</si>
  <si>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</si>
  <si>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</si>
  <si>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</si>
  <si>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</si>
  <si>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</si>
  <si>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</si>
  <si>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</si>
  <si>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</si>
  <si>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</si>
  <si>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</si>
  <si>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</si>
  <si>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</si>
  <si>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</si>
  <si>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</si>
  <si>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</si>
  <si>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</si>
  <si>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</si>
  <si>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</si>
  <si>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</si>
  <si>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</si>
  <si>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</si>
  <si>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</si>
  <si>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</si>
  <si>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</si>
  <si>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</si>
  <si>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</si>
  <si>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</si>
  <si>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</si>
  <si>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</si>
  <si>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</si>
  <si>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</si>
  <si>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</si>
  <si>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</si>
  <si>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</si>
  <si>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</si>
  <si>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</si>
  <si>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</si>
  <si>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</si>
  <si>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</si>
  <si>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</si>
  <si>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</si>
  <si>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</si>
  <si>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</si>
  <si>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</si>
  <si>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</si>
  <si>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</si>
  <si>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</si>
  <si>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</si>
  <si>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</si>
  <si>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</si>
  <si>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</si>
  <si>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</si>
  <si>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</si>
  <si>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</si>
  <si>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</si>
  <si>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</si>
  <si>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</si>
  <si>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</si>
  <si>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</si>
  <si>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</si>
  <si>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</si>
  <si>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</si>
  <si>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</si>
  <si>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</si>
  <si>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</si>
  <si>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</si>
  <si>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</si>
  <si>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</si>
  <si>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</si>
  <si>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</si>
  <si>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</si>
  <si>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</si>
  <si>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</si>
  <si>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</si>
  <si>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</si>
  <si>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</si>
  <si>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</si>
  <si>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</si>
  <si>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</si>
  <si>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</si>
  <si>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</si>
  <si>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</si>
  <si>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</si>
  <si>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</si>
  <si>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</si>
  <si>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</si>
  <si>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</si>
  <si>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</si>
  <si>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</si>
  <si>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</si>
  <si>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</si>
  <si>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</si>
  <si>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</si>
  <si>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</si>
  <si>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</si>
  <si>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</si>
  <si>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</si>
  <si>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</si>
  <si>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</si>
  <si>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</si>
  <si>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</si>
  <si>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</si>
  <si>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</si>
  <si>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</si>
  <si>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</si>
  <si>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</si>
  <si>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</si>
  <si>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</si>
  <si>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</si>
  <si>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</si>
  <si>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</si>
  <si>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</si>
  <si>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</si>
  <si>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</si>
  <si>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</si>
  <si>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</si>
  <si>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</si>
  <si>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</si>
  <si>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</si>
  <si>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</si>
  <si>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</si>
  <si>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</si>
  <si>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</si>
  <si>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</si>
  <si>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</si>
  <si>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</si>
  <si>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</si>
  <si>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</si>
  <si>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</si>
  <si>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</si>
  <si>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</si>
  <si>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</si>
  <si>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</si>
  <si>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</si>
  <si>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</si>
  <si>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</si>
  <si>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</si>
  <si>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</si>
  <si>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</si>
  <si>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</si>
  <si>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</si>
  <si>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</si>
  <si>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</si>
  <si>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</si>
  <si>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</si>
  <si>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</si>
  <si>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</si>
  <si>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</si>
  <si>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</si>
  <si>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</si>
  <si>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</si>
  <si>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</si>
  <si>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</si>
  <si>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</si>
  <si>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</si>
  <si>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</si>
  <si>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</si>
  <si>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</si>
  <si>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</si>
  <si>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</si>
  <si>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</si>
  <si>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</si>
  <si>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</si>
  <si>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</si>
  <si>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</si>
  <si>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</si>
  <si>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</si>
  <si>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</si>
  <si>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</si>
  <si>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</si>
  <si>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</si>
  <si>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</si>
  <si>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</si>
  <si>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</si>
  <si>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</si>
  <si>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</si>
  <si>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</si>
  <si>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</si>
  <si>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</si>
  <si>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</si>
  <si>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</si>
  <si>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</si>
  <si>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</si>
  <si>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</si>
  <si>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</si>
  <si>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</si>
  <si>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</si>
  <si>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</si>
  <si>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</si>
  <si>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</si>
  <si>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</si>
  <si>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</si>
  <si>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</si>
  <si>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</si>
  <si>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</si>
  <si>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</si>
  <si>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</si>
  <si>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</si>
  <si>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</si>
  <si>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</si>
  <si>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</si>
  <si>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</si>
  <si>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</si>
  <si>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</si>
  <si>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</si>
  <si>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</si>
  <si>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</si>
  <si>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</si>
  <si>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</si>
  <si>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</si>
  <si>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</si>
  <si>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</si>
  <si>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</si>
  <si>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</si>
  <si>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</si>
  <si>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</si>
  <si>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</si>
  <si>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</si>
  <si>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</si>
  <si>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</si>
  <si>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</si>
  <si>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</si>
  <si>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</si>
  <si>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</si>
  <si>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</si>
  <si>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</si>
  <si>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</si>
  <si>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</si>
  <si>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</si>
  <si>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</si>
  <si>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</si>
  <si>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</si>
  <si>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</si>
  <si>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</si>
  <si>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</si>
  <si>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</si>
  <si>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</si>
  <si>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</si>
  <si>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</si>
  <si>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</si>
  <si>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</si>
  <si>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</si>
  <si>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</si>
  <si>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</si>
  <si>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</si>
  <si>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</si>
  <si>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</si>
  <si>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</si>
  <si>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</si>
  <si>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</si>
  <si>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</si>
  <si>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</si>
  <si>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</si>
  <si>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</si>
  <si>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</si>
  <si>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</si>
  <si>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</si>
  <si>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</si>
  <si>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</si>
  <si>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</si>
  <si>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</si>
  <si>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</si>
  <si>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</si>
  <si>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</si>
  <si>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</si>
  <si>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</si>
  <si>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</si>
  <si>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</si>
  <si>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</si>
  <si>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</si>
  <si>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</si>
  <si>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</si>
  <si>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</si>
  <si>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</si>
  <si>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</si>
  <si>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</si>
  <si>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</si>
  <si>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</si>
  <si>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</si>
  <si>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</si>
  <si>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</si>
  <si>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</si>
  <si>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</si>
  <si>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</si>
  <si>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</si>
  <si>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</si>
  <si>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</si>
  <si>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</si>
  <si>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</si>
  <si>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</si>
  <si>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</si>
  <si>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</si>
  <si>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</si>
  <si>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</si>
  <si>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</si>
  <si>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</si>
  <si>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</si>
  <si>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</si>
  <si>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</si>
  <si>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</si>
  <si>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</si>
  <si>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</si>
  <si>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</si>
  <si>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</si>
  <si>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</si>
  <si>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</si>
  <si>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</si>
  <si>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</si>
  <si>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</si>
  <si>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</si>
  <si>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</si>
  <si>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</si>
  <si>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</si>
  <si>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</si>
  <si>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</si>
  <si>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</si>
  <si>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</si>
  <si>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</si>
  <si>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</si>
  <si>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</si>
  <si>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</si>
  <si>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</si>
  <si>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</si>
  <si>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</si>
  <si>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</si>
  <si>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</si>
  <si>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</si>
  <si>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</si>
  <si>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</si>
  <si>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</si>
  <si>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</si>
  <si>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</si>
  <si>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</si>
  <si>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</si>
  <si>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</si>
  <si>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</si>
  <si>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</si>
  <si>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</si>
  <si>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</si>
  <si>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</si>
  <si>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</si>
  <si>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</si>
  <si>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</si>
  <si>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</si>
  <si>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</si>
  <si>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</si>
  <si>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</si>
  <si>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</si>
  <si>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</si>
  <si>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</si>
  <si>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</si>
  <si>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</si>
  <si>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</si>
  <si>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</si>
  <si>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</si>
  <si>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</si>
  <si>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</si>
  <si>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</si>
  <si>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</si>
  <si>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</si>
  <si>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</si>
  <si>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</si>
  <si>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</si>
  <si>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</si>
  <si>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</si>
  <si>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</si>
  <si>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</si>
  <si>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</si>
  <si>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</si>
  <si>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</si>
  <si>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</si>
  <si>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</si>
  <si>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</si>
  <si>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</si>
  <si>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</si>
  <si>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</si>
  <si>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</si>
  <si>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</si>
  <si>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</si>
  <si>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</si>
  <si>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</si>
  <si>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</si>
  <si>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</si>
  <si>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</si>
  <si>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</si>
  <si>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</si>
  <si>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</si>
  <si>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</si>
  <si>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</si>
  <si>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</si>
  <si>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</si>
  <si>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</si>
  <si>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</si>
  <si>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</si>
  <si>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</si>
  <si>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</si>
  <si>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</si>
  <si>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</si>
  <si>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</si>
  <si>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</si>
  <si>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</si>
  <si>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</si>
  <si>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</si>
  <si>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</si>
  <si>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</si>
  <si>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</si>
  <si>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</si>
  <si>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</si>
  <si>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</si>
  <si>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</si>
  <si>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</si>
  <si>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</si>
  <si>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</si>
  <si>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</si>
  <si>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</si>
  <si>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</si>
  <si>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</si>
  <si>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</si>
  <si>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</si>
  <si>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</si>
  <si>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</si>
  <si>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</si>
  <si>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</si>
  <si>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</si>
  <si>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</si>
  <si>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</si>
  <si>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</si>
  <si>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</si>
  <si>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</si>
  <si>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</si>
  <si>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</si>
  <si>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</si>
  <si>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</si>
  <si>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</si>
  <si>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</si>
  <si>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</si>
  <si>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</si>
  <si>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</si>
  <si>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</si>
  <si>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</si>
  <si>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</si>
  <si>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</si>
  <si>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</si>
  <si>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</si>
  <si>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</si>
  <si>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</si>
  <si>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</si>
  <si>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</si>
  <si>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</si>
  <si>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</si>
  <si>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</si>
  <si>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</si>
  <si>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</si>
  <si>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</si>
  <si>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</si>
  <si>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</si>
  <si>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</si>
  <si>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</si>
  <si>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</si>
  <si>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</si>
  <si>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</si>
  <si>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</si>
  <si>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</si>
  <si>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</si>
  <si>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</si>
  <si>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</si>
  <si>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</si>
  <si>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</si>
  <si>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</si>
  <si>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</si>
  <si>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</si>
  <si>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</si>
  <si>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</si>
  <si>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</si>
  <si>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</si>
  <si>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</si>
  <si>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</si>
  <si>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</si>
  <si>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</si>
  <si>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</si>
  <si>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</si>
  <si>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</si>
  <si>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</si>
  <si>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</si>
  <si>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ETA 15 min </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</si>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</sst>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273.48751111111051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2.9235648151370697E-2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2.8703240743197966E-2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6" t="s">
        <v>38964</v>
      </c>
      <c r="F5" s="66">
        <v>45936.427499999998</v>
      </c>
      <c r="G5" s="67">
        <f ca="1">IFERROR(NOW()-F5,"")</f>
        <v>8.4370370386750437E-3</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45936.435937037037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45936.435937037037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45936.435937037037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45936.435937037037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45936.435937037037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45936.435937037037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45936.435937037037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45936.435937037037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45936.435937037037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45936.435937037037</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45936.435937037037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45936.435937037037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45936.435937037037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45936.435937037037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45936.435937037037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45936.435937037037</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45936.435936921298</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45936.435936921298</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45936.435936921298</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45936.435936921298</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45936.435936921298</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45936.435936921298</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45936.435936921298</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45936.435936921298</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45936.435936921298</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45936.435936921298</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45936.435936921298</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45936.435936921298</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45936.435936921298</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45936.435936921298</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45936.435936921298</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45936.435936921298</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45936.435936921298</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45936.435936921298</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45936.435936921298</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45936.435936921298</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45936.435936921298</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45936.435936921298</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45936.435936921298</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45936.435936921298</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45936.435936921298</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45936.435936921298</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45936.435936921298</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45936.435936921298</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45936.435936921298</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45936.435936921298</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45936.435936921298</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45936.435936921298</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45936.435936921298</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45936.435936921298</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45936.435936921298</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45936.435936921298</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45936.435936921298</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45936.435936921298</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45936.435936921298</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45936.435936921298</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45936.435936921298</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45936.435936921298</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45936.435936921298</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45936.435936921298</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45936.435936921298</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45936.435936921298</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45936.435936921298</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45936.435936921298</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45936.435936921298</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45936.435936921298</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45936.435936921298</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45936.435936921298</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45936.435936921298</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45936.435936921298</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45936.435936921298</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45936.435936921298</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45936.435936921298</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45936.435936921298</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45936.435936921298</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45936.435936921298</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45936.435936921298</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45936.435936921298</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45936.435936921298</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45936.435936921298</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45936.435936921298</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45936.435936921298</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45936.435936921298</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45936.435936921298</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45936.435936921298</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45936.435936921298</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45936.435936921298</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45936.435936921298</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45936.435936921298</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45936.435936921298</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45936.435936921298</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45936.435936921298</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45936.435936921298</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45936.435936921298</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45936.435936921298</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45936.435936921298</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45936.435936921298</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45936.435936921298</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45936.435936921298</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45936.435936921298</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45936.435936921298</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45936.435936921298</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129.70885358796659</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111.43609895833652</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8.7858217593748122E-2</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0.12543923611519858</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3.1399884261190891E-2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2.7649884257698432E-2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45936.435936921298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45936.435936921298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45936.435936921298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45936.435936921298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45936.435936921298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45936.435936921298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45936.435936921298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45936.435936921298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45936.435936921298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45936.435936921298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45936.435936921298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45936.435936921298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45936.435936921298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45936.435936921298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45936.435936921298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45936.435936921298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45936.435936921298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45936.435936921298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45936.435936921298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45936.435936921298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45936.435936921298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45936.435936921298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45936.435936921298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45936.435936921298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45936.435936921298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45936.435936921298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45936.435936921298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45936.435936921298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45936.435936921298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45936.435936921298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45936.435936921298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45936.435936921298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45936.435936921298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45936.435936921298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45936.435936921298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45936.435936921298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45936.435936921298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45936.435936921298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45936.435936921298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45936.435936921298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45936.435936921298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45936.435936921298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45936.435936921298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45936.435936921298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45936.435936921298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45936.435936921298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45936.435936921298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45936.435936921298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45936.435936921298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45936.435936921298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45936.435936921298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45936.435936921298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45936.435936921298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45936.435936921298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45936.435936921298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45936.435936921298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45936.435936921298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45936.435936921298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45936.435936921298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45936.435936921298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45936.435936921298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45936.435936921298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45936.435936921298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45936.435936921298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45936.435936921298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45936.435936921298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45936.435936921298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45936.435936921298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45936.435936921298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45936.435936921298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45936.435936921298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45936.435936921298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45936.435936921298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45936.435936921298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45936.435936921298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45936.435936921298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45936.435936921298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45936.435936921298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45936.435936921298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45936.435936921298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45936.435936921298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45936.435936921298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45936.435936921298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45936.435936921298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45936.435936921298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45936.435936921298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45936.435936921298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45936.435936921298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45936.435936921298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45936.435936921298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45936.435936921298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45936.435936921298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45936.435936921298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45936.435936921298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45936.435936921298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45936.435936921298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45936.435936921298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45936.435936921298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45936.435936921298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45936.435936921298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45936.435936921298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45936.435936921298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45936.435936921298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45936.435936921298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45936.435936921298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45936.435936921298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45936.435936921298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45936.435936921298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45936.435936921298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45936.435936921298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45936.435936921298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45936.435936921298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45936.435936921298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45936.435936921298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45936.435936921298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45936.435936921298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45936.435936921298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45936.435936921298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45936.435936921298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45936.435936921298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45936.435936921298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45936.435936921298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45936.435936921298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45936.435936921298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45936.435936921298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45936.435936921298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45936.435936921298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45936.435936921298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45936.435936921298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45936.435936921298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45936.435936921298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45936.435936921298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45936.435936921298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45936.435936921298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45936.435936921298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45936.435936921298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45936.435936921298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45936.435936921298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45936.435936921298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45936.435936921298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45936.435936921298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45936.435936921298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45936.435936921298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45936.435936921298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45936.435936921298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45936.435936921298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45936.435936921298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45936.435936921298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45936.435936921298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45936.435936921298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45936.435936921298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45936.435936921298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45936.435936921298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45936.435936921298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45936.435936921298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45936.435936921298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45936.435936921298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45936.435936921298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45936.435936921298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45936.435936921298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45936.435936921298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45936.435936921298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45936.435936921298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45936.435936921298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45936.435936921298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45936.435936921298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45936.435936921298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45936.435936921298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45936.435936921298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45936.435936921298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45936.435936921298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45936.435936921298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45936.435936921298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45936.435936921298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45936.435936921298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45936.435936921298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45936.435936921298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45936.435936921298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45936.435936921298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45936.435936921298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45936.435936921298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45936.435936921298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45936.435936921298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45936.435936921298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45936.435936921298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45936.435936921298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45936.435936921298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45936.435936921298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45936.435936921298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45936.435936921298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45936.435936921298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45936.435936921298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45936.435936921298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45936.435936921298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45936.435936921298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45936.435936921298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45936.435936921298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45936.435936921298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45936.435936921298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45936.435936921298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45936.435936921298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45936.435936921298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45936.435936921298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45936.435936921298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45936.435936921298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45936.435936921298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45936.435936921298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45936.435936921298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45936.435936921298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45936.435936921298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45936.435936921298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45936.435936921298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45936.435936921298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45936.435936921298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45936.435936921298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45936.435936921298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45936.435936921298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45936.435936921298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45936.435936921298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45936.435936921298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45936.435936921298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45936.435936921298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45936.435936921298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45936.435936921298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45936.435936921298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45936.435936921298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45936.435936921298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45936.435936921298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45936.435936921298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45936.435936921298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45936.435936921298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45936.435936921298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45936.435936921298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45936.435936921298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45936.435936921298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45936.435936921298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45936.435936921298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45936.435936921298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45936.435936921298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45936.435936921298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45936.435936921298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45936.435936921298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45936.435936921298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45936.435936921298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45936.435936921298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45936.435936921298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45936.435936921298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45936.435936921298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45936.435936921298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45936.435936921298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45936.435936921298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45936.435936921298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45936.435936921298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45936.435936921298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45936.435936921298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45936.435936921298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45936.435936921298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45936.435936921298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45936.435937037037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45936.435937037037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45936.435937037037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45936.435937037037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45936.435937037037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45936.435937037037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45936.435937037037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45936.435937037037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45936.435937037037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45936.435937037037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45936.435937037037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45936.435937037037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45936.435937037037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45936.435937037037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45936.435937037037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45936.435937037037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45936.435937037037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45936.435937037037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45936.435937037037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45936.435937037037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45936.435937037037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45936.435937037037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45936.435937037037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45936.435937037037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45936.435937037037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45936.435937037037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45936.435937037037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45936.435937037037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45936.435937037037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45936.435937037037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45936.435937037037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45936.435937037037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45936.435937037037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45936.435937037037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45936.435937037037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45936.435937037037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45936.435937037037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45936.435937037037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45936.435937037037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45936.435937037037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45936.435937037037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45936.435937037037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45936.435937037037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45936.435937037037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45936.435937037037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45936.435937037037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45936.435937037037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45936.435937037037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45936.435937037037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45936.435937037037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45936.435937037037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45936.435937037037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45936.435937037037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45936.435937037037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45936.435937037037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45936.435937037037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45936.435937037037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45936.435937037037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45936.435937037037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45936.435937037037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45936.435937037037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45936.435937037037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45936.435937037037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45936.435937037037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45936.435937037037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45936.435937037037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45936.435937037037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45936.435937037037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45936.435937037037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45936.435937037037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45936.435937037037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45936.435937037037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45936.435937037037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45936.435937037037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45936.435937037037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45936.435937037037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45936.435937037037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45936.435937037037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45936.435937037037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45936.435937037037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45936.435937037037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45936.435937037037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45936.435937037037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45936.435937037037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45936.435937037037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45936.435937037037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45936.435937037037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45936.435937037037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45936.435937037037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45936.435937037037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45936.435937037037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45936.435937037037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45936.435937037037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45936.435937037037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45936.435937037037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45936.435937037037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45936.435937037037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45936.435937037037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45936.435937037037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45936.435937037037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45936.435937037037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45936.435937037037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45936.435937037037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45936.435937037037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45936.435937037037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45936.435937037037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45936.435937037037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45936.435937037037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45936.435937037037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45936.435937037037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45936.435937037037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45936.435937037037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45936.435937037037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45936.435937037037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45936.435937037037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45936.435937037037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45936.435937037037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45936.435937037037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45936.435937037037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45936.435937037037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45936.435937037037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45936.435937037037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45936.435937037037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45936.435937037037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45936.435937037037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45936.435937037037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45936.435937037037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45936.435937037037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45936.435937037037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45936.435937037037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45936.435937037037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45936.435937037037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45936.435937037037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45936.435937037037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45936.435937037037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45936.435937037037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45936.435937037037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45936.435937037037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45936.435937037037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45936.435937037037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45936.435937037037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45936.435937037037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45936.435937037037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45936.435937037037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45936.435937037037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45936.435937037037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45936.435937037037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45936.435937037037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45936.435937037037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45936.435937037037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45936.435937037037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45936.435937037037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45936.435937037037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45936.435937037037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45936.435937037037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45936.435937037037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45936.435937037037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45936.435937037037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45936.435937037037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45936.435937037037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45936.435937037037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45936.435937037037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45936.435937037037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45936.435937037037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45936.435937037037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45936.435937037037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45936.435937037037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45936.435937037037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45936.435937037037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45936.435937037037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45936.435937037037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45936.435937037037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45936.435937037037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45936.435937037037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45936.435937037037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45936.435937037037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45936.435937037037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45936.435937037037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45936.435937037037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45936.435937037037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45936.435937037037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45936.435937037037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45936.435937037037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45936.435937037037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45936.435937037037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45936.435937037037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45936.435937037037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45936.435937037037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45936.435937037037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45936.435937037037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45936.435937037037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45936.435937037037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45936.435937037037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45936.435937037037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45936.435937037037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45936.435937037037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45936.435937037037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45936.435937037037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45936.435937037037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45936.435937037037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45936.435937037037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45936.435937037037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45936.435937037037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45936.435937037037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45936.435937037037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45936.435937037037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45936.435937037037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45936.435937037037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45936.435937037037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45936.435937037037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45936.435937037037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45936.435937037037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45936.435937037037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45936.435937037037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45936.435937037037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45936.435937037037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45936.435937037037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45936.435937037037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45936.435937037037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45936.435937037037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45936.435937037037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45936.435937037037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45936.435937037037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45936.435937037037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45936.435937037037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45936.435937037037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45936.435937037037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45936.435937037037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45936.435937037037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45936.435937037037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45936.435937037037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45936.435937037037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45936.435937037037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45936.435937037037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45936.435937037037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45936.435937037037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45936.435937037037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45936.435937037037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45936.435937037037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45936.435937037037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45936.435937037037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45936.435937037037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45936.435937037037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45936.435937037037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45936.435937037037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45936.435937037037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45936.435937037037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45936.435937037037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45936.435937037037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45936.435937037037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45936.435937037037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45936.435937037037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45936.435937037037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45936.435937037037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45936.435937037037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45936.435937037037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45936.435937037037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45936.435937037037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45936.435937037037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45936.435937037037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45936.435937037037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45936.435937037037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45936.435937037037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45936.435937037037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45936.435937037037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45936.435937037037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45936.435937037037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45936.435937037037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45936.435937037037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45936.435937037037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45936.435937037037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45936.435937037037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45936.435937037037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45936.435937037037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45936.435937037037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45936.435937037037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45936.435937037037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45936.435937037037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45936.435937037037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45936.435937037037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45936.435937037037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45936.435937037037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45936.435937037037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45936.435937037037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45936.435937037037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45936.435937037037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45936.435937037037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45936.435937037037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45936.435937037037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45936.435937037037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45936.435937037037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45936.435937037037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45936.435937037037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45936.435937037037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45936.435937037037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45936.435937037037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45936.435937037037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45936.435937037037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45936.435937037037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45936.435937037037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45936.435937037037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45936.435937037037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45936.435937037037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45936.435937037037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45936.435937037037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45936.435937037037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45936.435937037037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45936.435937037037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45936.435937037037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45936.435937037037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45936.435937037037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45936.435937037037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45936.435937037037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45936.435937037037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45936.435937037037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45936.435937037037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45936.435937037037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45936.435937037037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45936.435937037037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45936.435937037037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45936.435937037037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45936.435937037037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45936.435937037037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45936.435937037037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45936.435937037037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45936.435937037037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45936.435937037037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45936.435937037037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45936.435937037037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45936.435937037037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45936.435937037037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45936.435937037037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45936.435937037037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45936.435937037037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45936.435937037037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45936.435937037037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45936.435937037037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45936.435937037037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45936.435937037037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45936.435937037037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45936.435937037037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45936.435937037037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45936.435937037037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45936.435937037037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45936.435937037037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45936.435937037037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45936.435937037037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45936.435937037037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45936.435937037037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45936.435937037037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45936.435937037037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45936.435937037037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45936.435937037037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45936.435937037037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45936.435937037037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45936.435937037037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45936.435937037037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45936.435937037037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45936.435937037037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45936.435937037037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45936.435937037037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45936.435937037037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45936.435937037037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45936.435937037037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45936.435937037037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45936.435937037037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45936.435937037037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45936.435937037037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45936.435937037037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45936.435937037037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45936.435937037037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45936.435937037037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45936.435937037037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45936.435937037037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45936.435937037037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45936.435937037037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45936.435937037037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45936.435937037037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45936.435937037037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45936.435937037037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45936.435937037037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45936.435937037037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45936.435937037037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45936.435937037037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45936.435937037037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45936.435937037037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45936.435937037037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45936.435937037037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45936.435937037037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45936.435937037037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45936.435937037037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45936.435937037037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45936.435937037037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45936.435937037037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45936.435937037037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45936.435937037037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45936.435937037037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45936.435937037037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45936.435937037037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45936.435937037037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45936.435937037037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45936.435937037037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45936.435937037037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45936.435937037037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45936.435937037037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45936.435937037037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45936.435937037037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45936.435937037037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45936.435937037037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45936.435937037037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45936.435937037037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45936.435937037037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45936.435937037037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45936.435937037037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45936.435937037037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45936.435937037037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45936.435937037037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45936.435937037037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45936.435937037037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45936.435937037037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45936.435937037037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45936.435937037037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45936.435937037037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45936.435937037037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45936.435937037037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45936.435937037037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45936.435937037037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45936.435937037037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45936.435937037037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45936.435937037037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45936.435937037037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45936.435937037037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45936.435937037037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45936.435937037037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45936.435937037037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45936.435937037037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45936.435937037037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45936.435937037037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45936.435937037037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45936.435937037037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45936.435937037037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45936.435937037037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45936.435937037037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45936.435937037037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45936.435937037037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45936.435937037037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45936.435937037037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45936.435937037037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45936.435937037037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45936.435937037037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45936.435937037037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45936.435937037037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45936.435937037037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45936.435937037037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45936.435937037037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45936.435937037037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45936.435937037037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45936.435937037037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45936.435937037037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45936.435937037037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45936.435937037037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45936.435937037037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45936.435937037037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45936.435937037037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45936.435937037037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45936.435937037037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45936.435937037037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45936.435937037037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45936.435937037037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45936.435937037037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45936.435937037037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45936.435937037037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45936.435937037037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45936.435937037037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45936.435937037037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45936.435937037037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45936.435937037037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45936.435937037037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45936.435937037037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45936.435937037037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45936.435937037037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45936.435937037037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45936.435937037037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45936.435937037037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45936.435937037037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45936.435937037037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45936.435937037037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45936.435937037037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45936.435937037037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45936.435937037037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45936.435937037037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45936.435937037037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45936.435937037037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45936.435937037037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45936.435937037037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45936.435937037037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45936.435937037037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45936.435937037037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45936.435937037037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45936.435937037037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45936.435937037037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45936.435937037037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45936.435937037037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45936.435937037037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45936.435937037037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45936.435937037037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45936.435937037037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45936.435937037037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45936.435937037037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45936.435937037037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45936.435937037037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45936.435937037037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45936.435937037037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45936.435937037037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45936.435937037037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45936.435937037037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45936.435937037037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45936.435937037037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45936.435937037037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45936.435937037037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45936.435937037037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45936.435937037037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45936.435937037037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45936.435937037037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45936.435937037037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45936.435937037037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45936.435937037037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45936.435937037037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45936.435937037037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45936.435937037037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45936.435937037037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45936.435937037037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45936.435937037037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45936.435937037037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45936.435937037037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45936.435937037037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45936.435937037037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45936.435937037037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45936.435937037037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45936.435937037037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45936.435937037037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45936.435937037037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45936.435937037037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45936.435937037037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45936.435937037037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45936.435937037037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45936.435937037037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45936.435937037037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45936.435937037037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45936.435937037037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45936.435937037037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45936.435937037037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45936.435937037037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45936.435937037037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45936.435937037037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45936.435937037037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45936.435937037037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45936.435937037037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45936.435937037037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45936.435937037037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45936.435937037037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45936.435937037037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45936.435937037037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45936.435937037037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45936.435937037037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45936.435937037037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45936.435937037037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45936.435937037037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45936.435937037037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45936.435937037037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45936.435937037037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45936.435937037037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45936.435937037037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45936.435937037037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45936.435937037037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45936.435937037037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45936.435937037037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45936.435937037037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45936.435937037037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45936.435937037037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45936.435937037037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45936.435937037037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45936.435937037037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45936.435937037037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45936.435937037037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45936.435937037037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45936.435937037037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45936.435937037037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45936.435937037037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45936.435937037037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45936.435937037037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45936.435937037037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45936.435937037037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45936.435937037037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45936.435937037037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45936.435937037037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45936.435937037037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45936.435937037037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45936.435937037037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45936.435937037037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45936.435937037037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45936.435937037037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45936.435937037037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45936.435937037037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45936.435937037037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45936.435937037037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45936.435937037037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45936.435937037037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45936.435937037037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45936.435937037037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45936.435937037037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45936.435937037037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45936.435937037037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45936.435937037037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45936.435937037037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45936.435937037037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45936.435937037037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45936.435937037037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45936.435937037037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45936.435937037037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45936.435937037037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45936.435937037037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45936.435937037037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45936.435937037037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45936.435937037037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45936.435937037037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45936.435937037037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45936.435937037037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45936.435937037037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45936.435937037037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45936.435937037037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45936.435937037037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45936.435937037037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45936.435937037037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45936.435937037037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45936.435937037037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45936.435937037037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45936.435937037037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45936.435937037037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45936.435937037037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45936.435937037037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45936.435937037037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45936.435937037037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45936.435937037037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45936.435937037037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45936.435937037037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45936.435937037037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45936.435937037037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45936.435937037037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45936.435937037037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45936.435937037037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45936.435937037037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45936.435937037037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45936.435937037037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45936.435937037037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45936.435937037037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45936.435937037037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45936.435937037037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45936.435937037037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45936.435937037037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45936.435937037037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45936.435937037037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45936.435937037037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45936.435937037037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45936.435937037037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45936.435937037037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45936.435937037037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45936.435937037037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45936.435937037037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45936.435937037037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45936.435937037037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45936.435937037037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45936.435937037037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45936.435937037037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45936.435937037037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45936.435937037037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45936.435937037037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45936.435937037037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45936.435937037037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45936.435937037037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45936.435937037037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45936.435937037037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45936.435937037037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45936.435937037037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45936.435937037037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45936.435937037037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45936.435937037037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45936.435937037037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45936.435937037037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45936.435937037037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45936.435937037037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45936.435937037037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45936.435937037037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45936.435937037037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45936.435937037037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45936.435937037037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45936.435937037037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45936.435937037037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45936.435937037037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45936.435937037037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45936.435937037037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45936.435937037037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45936.435937037037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45936.435937037037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45936.435937037037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45936.435937037037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45936.435937037037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45936.435937037037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45936.435937037037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45936.435937037037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45936.435937037037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45936.435937037037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45936.435937037037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45936.435937037037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45936.435937037037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45936.435937037037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45936.435937037037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45936.435937037037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45936.435937037037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45936.435937037037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45936.435937037037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45936.435937037037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45936.435937037037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45936.435937037037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45936.435937037037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45936.435937037037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45936.435937037037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45936.435937037037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45936.435937037037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45936.435937037037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45936.435937037037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45936.435937037037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45936.435937037037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45936.435937037037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45936.435937037037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45936.435937037037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45936.435937037037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45936.435937037037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45936.435937037037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45936.435937037037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45936.435937037037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45936.435937037037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45936.435937037037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45936.435937037037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45936.435937037037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45936.435937037037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45936.435937037037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45936.435937037037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45936.435937037037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45936.435937037037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45936.435937037037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45936.435937037037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45936.435937037037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45936.435937037037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45936.435937037037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45936.435937037037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45936.435937037037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45936.435937037037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45936.435937037037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45936.435937037037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45936.435937037037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45936.435937037037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45936.435937037037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45936.435937037037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45936.435937037037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45936.435937037037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45936.435937037037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45936.435937037037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45936.435937037037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45936.435937037037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45936.435937037037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45936.435937037037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45936.435937037037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45936.435937037037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45936.435937037037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45936.435937037037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45936.435937037037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45936.435937037037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45936.435937037037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45936.435937037037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45936.435937037037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45936.435937037037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45936.435937037037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45936.435937037037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45936.435937037037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45936.435937037037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45936.435937037037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45936.435937037037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45936.435937037037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45936.435937037037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45936.435937037037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45936.435937037037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45936.435937037037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45936.435937037037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45936.435937037037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45936.435937037037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45936.435937037037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45936.435937037037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45936.435937037037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45936.435937037037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45936.435937037037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45936.435937037037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45936.435937037037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45936.435937037037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45936.435937037037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45936.435937037037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45936.435937037037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45936.435937037037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45936.435937037037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45936.435937037037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45936.435937037037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45936.435937037037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45936.435937037037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45936.435937037037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45936.435937037037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45936.435937037037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45936.435937037037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45936.435937037037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45936.435937037037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45936.435937037037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45936.435937037037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45936.435937037037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45936.435937037037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45936.435937037037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45936.435937037037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45936.435937037037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45936.435937037037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45936.435937037037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45936.435937037037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45936.435937037037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45936.435937037037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45936.435937037037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45936.435937037037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45936.435937037037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45936.435937037037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45936.435937037037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45936.435937037037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45936.435937037037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45936.435937037037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45936.435937037037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45936.435937037037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45936.435937037037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45936.435937037037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45936.435937037037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45936.435937037037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45936.435937037037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45936.435937037037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45936.435937037037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45936.435937037037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45936.435937037037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45936.435937037037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45936.435937037037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45936.435937037037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45936.435937037037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45936.435937037037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45936.435937037037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45936.435937037037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45936.435937037037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45936.435937037037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45936.435937037037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45936.435937037037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45936.435937037037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45936.435937037037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45936.435937037037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45936.435937037037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45936.435937037037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45936.435937037037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45936.435937037037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45936.435937037037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45936.435937037037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45936.435937037037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45936.435937037037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45936.435937037037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45936.435937037037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45936.435937037037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45936.435937037037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45936.435937037037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45936.435937037037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45936.435937037037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45936.435937037037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45936.435937037037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45936.435937037037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45936.435937037037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45936.435937037037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45936.435937037037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45936.435937037037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45936.435937037037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45936.435937037037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45936.435937037037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45936.435937037037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45936.435937037037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45936.435937037037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45936.435937037037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45936.435937037037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45936.435937037037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45936.435937037037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45936.435937037037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45936.435937037037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45936.435937037037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45936.435937037037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45936.435937037037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45936.435937037037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45936.435937037037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45936.435937037037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45936.435937037037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45936.435937037037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45936.435937037037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45936.435937037037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45936.435937037037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45936.435937037037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45936.435937037037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45936.435937037037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45936.435937037037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45936.435937037037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45936.435937037037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45936.435937037037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45936.435937037037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45936.435937037037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45936.435937037037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45936.435937037037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45936.435937037037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45936.435937037037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45936.435937037037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45936.435937037037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45936.435937037037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45936.435937037037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45936.435937037037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45936.435937037037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45936.435937037037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45936.435937037037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45936.435937037037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45936.435937037037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45936.435937037037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45936.435937037037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45936.435937037037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45936.435937037037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45936.435937037037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45936.435937037037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45936.435937037037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45936.435937037037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45936.435937037037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45936.435937037037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45936.435937037037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45936.435937037037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45936.435937037037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45936.435937037037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45936.435937037037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45936.435937037037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45936.435937037037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45936.435937037037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45936.435937037037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45936.435937037037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45936.435937037037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45936.435937037037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45936.435937037037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45936.435937037037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45936.435937037037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45936.435937037037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45936.435937037037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45936.435937037037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45936.435937037037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45936.435937037037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45936.435937037037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45936.435937037037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45936.435937037037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45936.435937037037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45936.435937037037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45936.435937037037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45936.435937037037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45936.435937037037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45936.435937037037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45936.435937037037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45936.435937037037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45936.435937037037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45936.435937037037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45936.435937037037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45936.435937037037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45936.435937037037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45936.435937037037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45936.435937037037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45936.435937037037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45936.435937037037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45936.435937037037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45936.435937037037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45936.435937037037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45936.435937037037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45936.435937037037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45936.435937037037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45936.435937037037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45936.435937037037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45936.435937037037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45936.435937037037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45936.435937037037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45936.435937037037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45936.435937037037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45936.435937037037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45936.435937037037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45936.435937037037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45936.435937037037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45936.435937037037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45936.435937037037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45936.435937037037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45936.435937037037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45936.435937037037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45936.435937037037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45936.435937037037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45936.435937037037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45936.435937037037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45936.435937037037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45936.435937037037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45936.435937037037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45936.435937037037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45936.435937037037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45936.435937037037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45936.435937037037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45936.435937037037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45936.435937037037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45936.435937037037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45936.435937037037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45936.435937037037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45936.435937037037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45936.435937037037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45936.435937037037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45936.435937037037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45936.435937037037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45936.435937037037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45936.435937037037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45936.435937037037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45936.435937037037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45936.435937037037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45936.435937037037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45936.435937037037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45936.435937037037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45936.435937037037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45936.435937037037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45936.435937037037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45936.435937037037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45936.435937037037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45936.435937037037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45936.435937037037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45936.435937037037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45936.435937037037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45936.435937037037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45936.435937037037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45936.435937037037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45936.435937037037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45936.435937037037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45936.435937037037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45936.435937037037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45936.435937037037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45936.435937037037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45936.435937037037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45936.435937037037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45936.435937037037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45936.435937037037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45936.435937037037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45936.435937037037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45936.435937037037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45936.435937037037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45936.435937037037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45936.435937037037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45936.435937037037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45936.435937037037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45936.435937037037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45936.435937037037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45936.435937037037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45936.435937037037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45936.435937037037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45936.435937037037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45936.435937037037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45936.435937037037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45936.435937037037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45936.435937037037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45936.435937037037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45936.435937037037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45936.435937037037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45936.435937037037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45936.435937037037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45936.435937037037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45936.435937037037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45936.435937037037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45936.435937037037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45936.435937037037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45936.435937037037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45936.435937037037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45936.435937037037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45936.435937037037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45936.435937037037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45936.435937037037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45936.435937037037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45936.435937037037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45936.435937037037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45936.435937037037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45936.435937037037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45936.435937037037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45936.435937037037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45936.435937037037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45936.435937037037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45936.435937037037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45936.435937037037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45936.435937037037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45936.435937037037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45936.435937037037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45936.435937037037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45936.435937037037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45936.435937037037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45936.435937037037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45936.435937037037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45936.435937037037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45936.435937037037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45936.435937037037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45936.435937037037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45936.435937037037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45936.435937037037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45936.435937037037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45936.435937037037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45936.435937037037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45936.435937037037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45936.435937037037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45936.435937037037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45936.435937037037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45936.435937037037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45936.435937037037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45936.435937037037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45936.435937037037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45936.435937037037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45936.435937037037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45936.435937037037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45936.435937037037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45936.435937037037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45936.435937037037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45936.435937037037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45936.435937037037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45936.435937037037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45936.435937037037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45936.435937037037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45936.435937037037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45936.435937037037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45936.435937037037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45936.435937037037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45936.435937037037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45936.435937037037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45936.435937037037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45936.435937037037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45936.435937037037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45936.435937037037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45936.435937037037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45936.435937037037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45936.435937037037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45936.435937037037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45936.435937037037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45936.435937037037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45936.435937037037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45936.435937037037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45936.435937037037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45936.435937037037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45936.435937037037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45936.435937037037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45936.435937037037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45936.435937037037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45936.435937037037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45936.435937037037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45936.435937037037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45936.435937037037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45936.435937037037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45936.435937037037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45936.435937037037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45936.435937037037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45936.435937037037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45936.435937037037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45936.435937037037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45936.435937037037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45936.435937037037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45936.435937037037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45936.435937037037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45936.435937037037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45936.435937037037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45936.435937037037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45936.435937037037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45936.435937037037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45936.435937037037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45936.435937037037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45936.435937037037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45936.435937037037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45936.435937037037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45936.435937037037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45936.435937037037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45936.435937037037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45936.435937037037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45936.435937037037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45936.435937037037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45936.435937037037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45936.435937037037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45936.435937037037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45936.435937037037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45936.435937037037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45936.435937037037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45936.435937037037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45936.435937037037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45936.435937037037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45936.435937037037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45936.435937037037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45936.435937037037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45936.435937037037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45936.435937037037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45936.435937037037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45936.435937037037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45936.435937037037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45936.435937037037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45936.435937037037</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232.95521932870179</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1.2789924768512719</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0.23593692130089039</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2</v>
      </c>
      <c r="D5" s="143" t="s">
        <v>33613</v>
      </c>
      <c r="E5" s="144" t="s">
        <v>38964</v>
      </c>
      <c r="F5" s="145">
        <v>45936.384722222225</v>
      </c>
      <c r="G5" s="146">
        <f ca="1">IFERROR(NOW()-F5,"")</f>
        <v>5.1214699073170777E-2</v>
      </c>
      <c r="H5" s="145">
        <v>45936.372256944444</v>
      </c>
      <c r="I5" s="141" t="str">
        <f>IFERROR(VLOOKUP(D5,DB!A:F,6,0),"")</f>
        <v>SCECO</v>
      </c>
      <c r="J5" s="141" t="str">
        <f>IFERROR(VLOOKUP(D5,DB!A:G,7,0),"")</f>
        <v>Dead</v>
      </c>
      <c r="K5" s="148" t="s">
        <v>39068</v>
      </c>
      <c r="L5" s="149" t="str">
        <f>IFERROR(VLOOKUP(D5,DB!A:I,9,0),"")</f>
        <v>Latis</v>
      </c>
    </row>
    <row r="6" spans="1:16" ht="15" customHeight="1">
      <c r="A6" s="140" t="s">
        <v>39069</v>
      </c>
      <c r="B6" s="141" t="str">
        <f>IFERROR(VLOOKUP(D6,DB!A:K,11,0),"")</f>
        <v>R4</v>
      </c>
      <c r="C6" s="142">
        <v>2</v>
      </c>
      <c r="D6" s="143" t="s">
        <v>27904</v>
      </c>
      <c r="E6" s="144" t="s">
        <v>38964</v>
      </c>
      <c r="F6" s="113">
        <v>45936.410011574073</v>
      </c>
      <c r="G6" s="146">
        <f ca="1">IFERROR(NOW()-F6,"")</f>
        <v>2.5925347224983852E-2</v>
      </c>
      <c r="H6" s="145">
        <v>45936.401585648149</v>
      </c>
      <c r="I6" s="141" t="str">
        <f>IFERROR(VLOOKUP(D6,DB!A:F,6,0),"")</f>
        <v>SCECO</v>
      </c>
      <c r="J6" s="141" t="str">
        <f>IFERROR(VLOOKUP(D6,DB!A:G,7,0),"")</f>
        <v>Dead</v>
      </c>
      <c r="K6" s="148" t="s">
        <v>39070</v>
      </c>
      <c r="L6" s="149" t="str">
        <f>IFERROR(VLOOKUP(D6,DB!A:I,9,0),"")</f>
        <v>Latis</v>
      </c>
    </row>
    <row r="7" spans="1:16" ht="15" customHeight="1">
      <c r="A7" s="140"/>
      <c r="B7" s="141" t="str">
        <f>IFERROR(VLOOKUP(D7,DB!A:K,11,0),"")</f>
        <v/>
      </c>
      <c r="C7" s="142"/>
      <c r="D7" s="143"/>
      <c r="E7" s="144"/>
      <c r="F7" s="145"/>
      <c r="G7" s="146">
        <f ca="1">IFERROR(NOW()-F7,"")</f>
        <v>45936.435936921298</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45936.435936921298</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45936.435936921298</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45936.435936921298</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45936.435936921298</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45936.435936921298</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45936.435936921298</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45936.435936921298</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45936.435936921298</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45936.435936921298</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45936.435936921298</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45936.435936921298</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45936.435936921298</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45936.435936921298</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45936.435936921298</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45936.435936921298</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45936.435936921298</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45936.435936921298</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45936.435936921298</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45936.435936921298</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45936.435936921298</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45936.435936921298</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45936.435936921298</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45936.435936921298</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45936.435936921298</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45936.435936921298</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45936.435936921298</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45936.435936921298</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45936.435936921298</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45936.435936921298</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45936.435936921298</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45936.435936921298</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45936.435936921298</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45936.435936921298</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45936.435936921298</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45936.435936921298</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45936.435936921298</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45936.435936921298</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45936.435936921298</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45936.435936921298</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45936.435936921298</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45936.435936921298</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45936.435936921298</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45936.435936921298</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45936.435936921298</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45936.435936921298</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45936.435936921298</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45936.435936921298</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45936.435936921298</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45936.435936921298</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45936.435936921298</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45936.435936921298</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45936.435936921298</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45936.435936921298</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45936.435936921298</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45936.435936921298</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45936.435936921298</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45936.435936921298</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45936.435936921298</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45936.435936921298</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45936.435936921298</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45936.435936921298</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45936.435936921298</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45936.435936921298</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45936.435936921298</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45936.435936921298</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45936.435936921298</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45936.435936921298</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45936.435936921298</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45936.435936921298</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45936.435936921298</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45936.435936921298</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45936.435936921298</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45936.435936921298</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45936.435936921298</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45936.435936921298</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45936.435936921298</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45936.435936921298</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45936.435936921298</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45936.435936921298</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45936.435936921298</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45936.435936921298</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45936.435936921298</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45936.435936921298</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45936.435936921298</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45936.435936921298</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45936.435936921298</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45936.435936921298</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45936.435936921298</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45936.435936921298</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45936.435936921298</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45936.435936921298</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45936.435936921298</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45936.435936921298</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45936.435936921298</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45936.435936921298</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45936.435936921298</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45936.435936921298</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45936.435936921298</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45936.435936921298</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45936.435936921298</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45936.435936921298</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45936.435936921298</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45936.435936921298</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45936.435936921298</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45936.435936921298</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45936.435936921298</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45936.435936921298</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45936.435936921298</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45936.435936921298</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45936.435936921298</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45936.435936921298</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45936.435936921298</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45936.435936921298</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45936.435936921298</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45936.435936921298</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45936.435936921298</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45936.435936921298</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45936.435936921298</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45936.435936921298</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45936.435936921298</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45936.435936921298</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45936.435936921298</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45936.435936921298</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45936.435936921298</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45936.435936921298</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45936.435936921298</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45936.435936921298</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45936.435936921298</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45936.435936921298</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45936.435936921298</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45936.435936921298</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45936.435936921298</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45936.435936921298</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45936.435936921298</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45936.435936921298</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45936.435936921298</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45936.435936921298</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45936.435936921298</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45936.435936921298</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45936.435936921298</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45936.435936921298</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45936.435936921298</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45936.435936921298</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45936.435936921298</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45936.435936921298</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45936.435936921298</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45936.435936921298</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45936.435936921298</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45936.435936921298</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45936.435936921298</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45936.435936921298</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45936.435936921298</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45936.435936921298</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45936.435936921298</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45936.435936921298</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45936.435936921298</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45936.435936921298</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45936.435936921298</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45936.435936921298</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45936.435936921298</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45936.435936921298</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45936.435936921298</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45936.435936921298</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45936.435936921298</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45936.435936921298</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45936.435936921298</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45936.435936921298</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45936.435936921298</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45936.435936921298</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45936.435936921298</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45936.435936921298</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45936.435936921298</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45936.435936921298</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45936.435936921298</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45936.435936921298</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45936.435936921298</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45936.435936921298</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45936.435936921298</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45936.435936921298</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45936.435936921298</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45936.435936921298</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45936.435936921298</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45936.435936921298</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45936.435936921298</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45936.435936921298</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45936.435936921298</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45936.435936921298</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45936.435936921298</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45936.435936921298</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45936.435936921298</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45936.435936921298</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45936.435936921298</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45936.435936921298</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45936.435936921298</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45936.435936921298</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45936.435936921298</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45936.435936921298</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45936.435936921298</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45936.435936921298</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45936.435936921298</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45936.435936921298</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45936.435936921298</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45936.435936921298</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45936.435936921298</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45936.435936921298</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45936.435936921298</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45936.435936921298</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45936.435936921298</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45936.435936921298</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45936.435936921298</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45936.435936921298</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45936.435936921298</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45936.435936921298</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45936.435936921298</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45936.435936921298</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45936.435936921298</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45936.435936921298</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45936.435936921298</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45936.435936921298</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45936.435936921298</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45936.435936921298</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45936.435936921298</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45936.435936921298</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45936.435936921298</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45936.435936921298</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45936.435936921298</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45936.435936921298</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45936.435936921298</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45936.435936921298</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45936.435936921298</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45936.435936921298</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45936.435936921298</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45936.435936921298</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45936.435936921298</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45936.435936921298</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45936.435936921298</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45936.435936921298</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45936.435936921298</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45936.435936921298</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45936.435936921298</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45936.435936921298</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45936.435936921298</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45936.435936921298</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45936.435936921298</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45936.435936921298</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45936.435936921298</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45936.435936921298</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45936.435936921298</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45936.435936921298</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45936.435936921298</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45936.435936921298</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45936.435936921298</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45936.435936921298</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45936.435936921298</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45936.435936921298</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45936.435936921298</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45936.435936921298</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45936.435936921298</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45936.435936921298</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45936.435936921298</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45936.435936921298</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45936.435936921298</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45936.435936921298</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45936.435936921298</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45936.435936921298</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45936.435936921298</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45936.435936921298</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45936.435936921298</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45936.435936921298</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45936.435936921298</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45936.435936921298</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45936.435936921298</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45936.435936921298</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45936.435936921298</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45936.435936921298</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45936.435936921298</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45936.435936921298</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45936.435936921298</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45936.435936921298</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45936.435936921298</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45936.435936921298</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45936.435936921298</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45936.435936921298</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45936.435936921298</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45936.435936921298</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45936.435936921298</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45936.435936921298</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45936.435936921298</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45936.435936921298</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45936.435936921298</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45936.435936921298</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45936.435936921298</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45936.435936921298</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45936.435936921298</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45936.435936921298</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45936.435936921298</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45936.435936921298</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45936.435936921298</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45936.435936921298</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45936.435936921298</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45936.435936921298</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45936.435936921298</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45936.435936921298</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45936.435936921298</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45936.435936921298</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45936.435936921298</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45936.435936921298</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45936.435936921298</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45936.435936921298</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45936.435936921298</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45936.435936921298</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45936.435936921298</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45936.435936921298</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45936.435936921298</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45936.435936921298</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45936.435936921298</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45936.435936921298</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45936.435936921298</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45936.435936921298</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45936.435936921298</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45936.435936921298</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45936.435936921298</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45936.435936921298</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45936.435936921298</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45936.435936921298</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45936.435936921298</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45936.435936921298</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45936.435936921298</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45936.435936921298</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45936.435936921298</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45936.435936921298</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45936.435936921298</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45936.435936921298</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45936.435936921298</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45936.435936921298</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45936.435936921298</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45936.435936921298</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45936.435936921298</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45936.435936921298</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45936.435936921298</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45936.435936921298</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45936.435936921298</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45936.435936921298</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45936.435936921298</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45936.435936921298</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45936.435936921298</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45936.435936921298</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45936.435936921298</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45936.435936921298</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45936.435936921298</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45936.435936921298</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45936.435936921298</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45936.435936921298</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45936.435936921298</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45936.435936921298</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45936.435936921298</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45936.435936921298</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45936.435936921298</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45936.435936921298</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45936.435936921298</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45936.435936921298</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45936.435936921298</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45936.435936921298</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45936.435936921298</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45936.435936921298</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45936.435936921298</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45936.435936921298</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45936.435936921298</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45936.435936921298</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45936.435936921298</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45936.435936921298</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45936.435936921298</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45936.435936921298</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45936.435936921298</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45936.435936921298</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45936.435936921298</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45936.435936921298</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45936.435936921298</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45936.435936921298</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45936.435936921298</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45936.435936921298</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45936.435936921298</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45936.435936921298</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45936.435936921298</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45936.435936921298</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45936.435936921298</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45936.435936921298</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45936.435936921298</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45936.435936921298</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45936.435936921298</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45936.435936921298</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45936.435936921298</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45936.435936921298</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45936.435936921298</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45936.435936921298</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45936.435936921298</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45936.435936921298</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45936.435936921298</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45936.435936921298</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45936.435936921298</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45936.435936921298</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45936.435936921298</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45936.435936921298</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45936.435936921298</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45936.435936921298</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45936.435936921298</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45936.435936921298</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45936.435936921298</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45936.435936921298</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45936.435936921298</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45936.435936921298</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45936.435936921298</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45936.435936921298</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45936.435936921298</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45936.435936921298</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45936.435936921298</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45936.435936921298</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45936.435936921298</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45936.435936921298</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45936.435936921298</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45936.435936921298</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45936.435936921298</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45936.435936921298</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45936.435936921298</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45936.435936921298</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45936.435936921298</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45936.435936921298</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45936.435936921298</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45936.435936921298</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45936.435936921298</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45936.435936921298</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45936.435936921298</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45936.435936921298</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45936.435936921298</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45936.435936921298</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45936.435936921298</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45936.435936921298</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45936.435936921298</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45936.435936921298</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45936.435936921298</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45936.435936921298</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45936.435936921298</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45936.435936921298</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45936.435936921298</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45936.435936921298</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45936.435936921298</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45936.435936921298</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45936.435936921298</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45936.435936921298</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45936.435936921298</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45936.435936921298</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45936.435936921298</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45936.435936921298</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45936.435936921298</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45936.435936921298</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45936.435936921298</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45936.435936921298</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45936.435936921298</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45936.435936921298</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45936.435936921298</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45936.435936921298</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45936.435936921298</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45936.435936921298</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45936.435936921298</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45936.435936921298</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45936.435936921298</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45936.435936921298</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45936.435936921298</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45936.435936921298</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45936.435936921298</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45936.435936921298</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45936.435936921298</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45936.435936921298</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45936.435936921298</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45936.435936921298</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45936.435936921298</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45936.435936921298</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45936.435936921298</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45936.435936921298</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45936.435936921298</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45936.435936921298</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45936.435936921298</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45936.435936921298</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45936.435936921298</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45936.435936921298</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45936.435936921298</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45936.435936921298</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45936.435936921298</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45936.435936921298</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45936.435936921298</v>
      </c>
      <c r="H497" s="145"/>
      <c r="I497" s="141" t="str">
        <f>IFERROR(VLOOKUP(D497,DB!A:F,6,0),"")</f>
        <v/>
      </c>
      <c r="J497" s="141" t="str">
        <f>IFERROR(VLOOKUP(D497,DB!A:G,7,0),"")</f>
        <v/>
      </c>
      <c r="K497" s="148"/>
      <c r="L497" s="149" t="str">
        <f>IFERROR(VLOOKUP(D497,DB!A:I,9,0),"")</f>
        <v/>
      </c>
    </row>
    <row r="498" spans="1:12" ht="15" customHeight="1">
      <c r="A498" s="150"/>
      <c r="B498" s="151" t="str">
        <f>IFERROR(VLOOKUP(D498,DB!A:K,11,0),"")</f>
        <v/>
      </c>
      <c r="C498" s="152"/>
      <c r="D498" s="153"/>
      <c r="E498" s="154"/>
      <c r="F498" s="155"/>
      <c r="G498" s="156">
        <f ca="1">IFERROR(NOW()-F498,"")</f>
        <v>45936.435936921298</v>
      </c>
      <c r="H498" s="155"/>
      <c r="I498" s="151" t="str">
        <f>IFERROR(VLOOKUP(D498,DB!A:F,6,0),"")</f>
        <v/>
      </c>
      <c r="J498" s="151" t="str">
        <f>IFERROR(VLOOKUP(D498,DB!A:G,7,0),"")</f>
        <v/>
      </c>
      <c r="K498" s="157"/>
      <c r="L498" s="158"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44.603876851848327</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39048</v>
      </c>
      <c r="F3" s="38">
        <v>45926.188877314817</v>
      </c>
      <c r="G3" s="39">
        <f ca="1">IFERROR(NOW()-F3,"-")</f>
        <v>10.247059606481344</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0.27240682870615274</v>
      </c>
      <c r="H4" s="38">
        <v>45936.070914351854</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45936.435936921298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45936.435936921298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45936.435936921298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45936.435936921298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45936.435936921298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45936.435936921298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45936.435936921298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45936.435936921298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45936.435936921298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45936.435936921298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45936.435936921298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45936.435936921298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45936.435936921298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45936.435936921298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45936.435936921298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45936.435936921298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45936.435936921298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45936.435936921298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45936.435936921298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45936.435936921298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45936.435936921298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45936.435936921298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45936.435936921298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45936.435936921298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45936.435936921298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45936.435936921298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45936.435936921298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45936.435936921298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45936.435936921298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45936.435936921298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45936.435936921298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45936.435936921298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45936.435936921298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45936.435936921298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45936.435936921298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45936.435936921298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45936.435936921298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45936.435936921298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45936.435936921298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45936.435936921298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45936.435936921298</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45936.435936921298</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45936.435936921298</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45936.435936921298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45936.435936921298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45936.435936921298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45936.435936921298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45936.435936921298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45936.435936921298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45936.435936921298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45936.435936921298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45936.435936921298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45936.435936921298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45936.435936921298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45936.435936921298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45936.435936921298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45936.435936921298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45936.435936921298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45936.435936921298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45936.435936921298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45936.435936921298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45936.435936921298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45936.435936921298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45936.435936921298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45936.435936921298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45936.435936921298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45936.435936921298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45936.435936921298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45936.435936921298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45936.435936921298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45936.435936921298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45936.435936921298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45936.435936921298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45936.435936921298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45936.435936921298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45936.435936921298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45936.435936921298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45936.435936921298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45936.435936921298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45936.435936921298</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45936.435936921298</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45936.435936921298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45936.435936921298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45936.435936921298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45936.435936921298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45936.435936921298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45936.435936921298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45936.435936921298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45936.435936921298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45936.435936921298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45936.435936921298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45936.435936921298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45936.435936921298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45936.435936921298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45936.435936921298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45936.435936921298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45936.435936921298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45936.435936921298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45936.435936921298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45936.435936921298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45936.435936921298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45936.435936921298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45936.435936921298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45936.435936921298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45936.435936921298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45936.435936921298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45936.435936921298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45936.435936921298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45936.435936921298</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45936.435936921298</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45936.435936921298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45936.435936921298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45936.435936921298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45936.435936921298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45936.435936921298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45936.435936921298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45936.435936921298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45936.435936921298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45936.435936921298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45936.435936921298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45936.435936921298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45936.435936921298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45936.435936921298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45936.435936921298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45936.435936921298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45936.435936921298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45936.435936921298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45936.435936921298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45936.435936921298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45936.435936921298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45936.435936921298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45936.435936921298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45936.435936921298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45936.435936921298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45936.435936921298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45936.435936921298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45936.435936921298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45936.435936921298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45936.435936921298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45936.435936921298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45936.435936921298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45936.435936921298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45936.435936921298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45936.435936921298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45936.435936921298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45936.435936921298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45936.435936921298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45936.435936921298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45936.435936921298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45936.435936921298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45936.435936921298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45936.435936921298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45936.435936921298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45936.435936921298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45936.435936921298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45936.435936921298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45936.435936921298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45936.435936921298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45936.435936921298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45936.435936921298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45936.435936921298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45936.435936921298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45936.435936921298</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45936.435936921298</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9.6630896990754991</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45936.435936921298</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2.5549646990766632</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1.4936915509242681</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3</v>
      </c>
      <c r="D6" s="120" t="s">
        <v>37790</v>
      </c>
      <c r="E6" s="123" t="s">
        <v>39084</v>
      </c>
      <c r="F6" s="124"/>
      <c r="G6" s="89">
        <f ca="1">IFERROR(NOW()-F6,"-")</f>
        <v>45936.435936921298</v>
      </c>
      <c r="H6" s="124">
        <v>45936.378229166665</v>
      </c>
      <c r="I6" s="120" t="str">
        <f>IFERROR(VLOOKUP(D6,DB!A:F,6,0),"")</f>
        <v>SCECO</v>
      </c>
      <c r="J6" s="119" t="str">
        <f>IFERROR(VLOOKUP(D6,DB!A:G,7,0),"")</f>
        <v>Dead</v>
      </c>
      <c r="K6" s="125" t="s">
        <v>39085</v>
      </c>
      <c r="L6" s="126" t="str">
        <f>IFERROR(VLOOKUP(D6,DB!A:I,9,0),"")</f>
        <v>Latis</v>
      </c>
    </row>
    <row r="7" spans="1:16383" ht="31.5" customHeight="1">
      <c r="A7" s="121"/>
      <c r="B7" s="120" t="str">
        <f>IFERROR(VLOOKUP(D7,DB!A:K,11,0),"")</f>
        <v/>
      </c>
      <c r="C7" s="122"/>
      <c r="D7" s="120"/>
      <c r="E7" s="123"/>
      <c r="F7" s="124"/>
      <c r="G7" s="89">
        <f ca="1">IFERROR(NOW()-F7,"-")</f>
        <v>45936.435936921298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45936.435936921298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45936.435936921298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45936.435936921298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45936.435936921298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45936.435936921298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45936.435936921298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45936.435936921298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45936.435936921298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45936.435936921298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45936.435936921298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45936.435936921298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45936.435936921298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45936.435936921298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45936.435936921298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45936.435936921298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45936.435936921298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45936.435936921298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45936.435936921298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45936.435936921298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45936.435936921298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45936.435936921298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45936.435936921298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45936.435936921298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45936.435936921298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45936.435936921298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45936.435936921298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45936.435936921298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45936.435936921298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45936.435936921298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45936.435936921298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45936.435936921298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45936.435936921298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45936.435936921298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45936.435936921298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45936.435936921298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45936.435936921298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45936.435936921298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45936.435936921298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45936.435936921298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45936.435936921298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45936.435936921298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45936.435936921298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45936.435936921298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45936.435936921298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45936.435936921298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45936.435936921298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45936.435936921298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45936.435936921298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45936.435936921298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45936.435936921298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45936.435936921298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45936.435936921298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45936.435936921298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45936.435936921298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45936.435936921298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45936.435936921298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45936.435936921298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45936.435936921298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45936.435936921298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45936.435936921298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45936.435936921298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45936.435936921298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45936.435936921298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45936.435936921298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45936.435936921298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45936.435936921298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45936.435936921298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45936.435936921298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45936.435936921298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45936.435936921298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45936.435936921298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45936.435936921298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45936.435936921298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45936.435936921298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45936.435936921298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45936.435936921298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45936.435936921298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45936.435936921298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45936.435936921298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45936.435936921298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45936.435936921298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45936.435936921298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45936.435936921298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45936.435936921298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45936.435936921298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45936.435936921298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45936.435936921298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45936.435936921298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45936.435936921298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45936.435936921298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45936.435936921298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45936.435936921298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45936.435936921298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45936.435936921298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45936.435936921298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45936.435936921298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45936.435936921298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45936.435936921298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45936.435936921298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45936.435936921298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45936.435936921298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45936.435936921298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45936.435936921298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45936.435936921298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45936.435936921298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45936.435936921298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45936.435936921298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45936.435936921298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45936.435936921298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45936.435936921298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45936.435936921298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45936.435936921298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45936.435936921298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45936.435936921298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45936.435936921298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45936.435936921298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45936.435936921298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45936.435936921298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45936.435936921298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45936.435936921298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45936.435936921298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45936.435936921298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45936.435936921298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45936.435936921298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45936.435936921298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45936.435936921298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45936.435936921298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45936.435936921298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45936.435936921298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45936.435936921298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45936.435936921298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45936.435936921298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45936.435936921298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45936.435936921298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45936.435936921298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45936.435936921298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45936.435936921298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45936.435936921298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45936.435936921298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45936.435936921298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45936.435936921298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45936.435936921298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45936.435936921298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45936.435936921298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45936.435936921298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45936.435936921298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45936.435936921298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45936.435936921298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45936.435936921298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45936.435936921298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45936.435936921298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45936.435936921298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45936.435936921298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45936.435936921298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45936.435936921298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45936.435936921298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45936.435936921298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45936.435936921298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45936.435936921298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45936.435936921298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45936.435936921298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45936.435936921298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45936.435936921298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45936.435936921298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45936.435936921298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45936.435936921298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45936.435936921298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45936.435936921298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45936.435936921298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45936.435936921298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45936.435936921298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45936.435936921298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45936.435936921298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45936.435936921298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45936.435936921298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45936.435936921298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45936.435936921298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45936.435936921298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45936.435936921298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45936.435936921298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45936.435936921298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45936.435936921298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45936.435936921298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45936.435936921298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45936.435936921298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45936.435936921298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45936.435936921298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45936.435936921298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45936.435936921298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45936.435936921298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45936.435936921298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45936.435936921298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45936.435936921298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45936.435936921298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45936.435936921298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45936.435936921298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45936.435936921298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45936.435936921298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45936.435936921298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45936.435936921298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45936.435936921298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45936.435936921298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45936.435936921298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45936.435936921298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45936.435936921298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45936.435936921298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45936.435936921298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45936.435936921298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45936.435936921298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45936.435936921298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45936.435936921298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45936.435936921298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45936.435936921298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45936.435936921298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45936.435936921298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45936.435936921298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45936.435936921298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45936.435936921298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45936.435936921298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45936.435936921298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45936.435936921298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45936.435936921298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45936.435936921298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45936.435936921298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45936.435936921298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45936.435936921298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45936.435936921298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45936.435936921298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45936.435936921298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45936.435936921298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45936.435936921298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45936.435936921298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45936.435936921298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45936.435936921298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45936.435936921298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45936.435936921298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45936.435936921298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45936.435936921298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45936.435936921298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45936.435936921298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45936.435936921298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45936.435936921298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45936.435936921298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45936.435936921298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45936.435936921298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45936.435936921298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45936.435936921298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45936.435936921298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45936.435936921298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45936.435936921298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45936.435936921298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45936.435936921298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45936.435936921298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45936.435936921298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45936.435936921298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45936.435936921298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45936.435936921298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45936.435936921298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45936.435936921298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45936.435936921298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45936.435936921298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45936.435936921298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45936.435936921298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45936.435936921298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45936.435936921298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45936.435936921298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45936.435936921298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45936.435936921298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45936.435936921298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45936.435936921298</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