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22" documentId="13_ncr:1_{F6CB121F-512D-4AA6-A0C1-0FB36C537598}" xr6:coauthVersionLast="47" xr6:coauthVersionMax="47" xr10:uidLastSave="{DFA07B51-0026-4637-9576-20BDE477D57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<sst xmlns="http://schemas.openxmlformats.org/spreadsheetml/2006/main" count="178587" uniqueCount="39080">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</sst>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286.37844328703795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5.8831307870350429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1.1383101853425615E-2</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45949.326869212964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45949.326869212964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45949.326869212964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45949.326869212964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45949.326869212964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45949.326869212964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45949.326869212964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45949.326869212964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45949.326869212964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45949.326869212964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45949.326869212964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45949.326869212964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45949.326869212964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45949.326869212964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45949.326869212964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45949.326869212964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45949.326869212964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45949.326869212964</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45949.326869212964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45949.326869212964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45949.326869212964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45949.326869212964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45949.326869212964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45949.326869212964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45949.326869212964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45949.326869212964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45949.326869212964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45949.326869212964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45949.326869212964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45949.326869212964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45949.326869212964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45949.326869212964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45949.326869212964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45949.326869212964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45949.326869212964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45949.326869212964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45949.326869212964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45949.326869212964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45949.326869212964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45949.326869212964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45949.326869212964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45949.326869212964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45949.326869212964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45949.326869212964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45949.326869212964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45949.326869212964</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45949.326869212964</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45949.326869212964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45949.326869212964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45949.326869212964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45949.326869212964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45949.326869212964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45949.326869212964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45949.326869212964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45949.326869212964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45949.326869212964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45949.326869212964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45949.326869212964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45949.326869212964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45949.326869212964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45949.326869212964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45949.326869212964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45949.326869212964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45949.326869212964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45949.326869212964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45949.326869212964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45949.326869212964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45949.326869212964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45949.326869212964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45949.326869212964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45949.326869212964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45949.326869212964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45949.326869212964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45949.326869212964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45949.326869212964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45949.326869212964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45949.326869212964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45949.326869212964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45949.326869212964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45949.326869212964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45949.326869212964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45949.326869212964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45949.326869212964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45949.326869212964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45949.326869212964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45949.326869212964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45949.326869212964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45949.326869212964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45949.326869212964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45949.326869212964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45949.326869212964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45949.326869212964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45949.326869212964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45949.326869212964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45949.326869212964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45949.326869212964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45949.326869212964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45949.326869212964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45949.326869212964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45949.326869212964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45949.326869212964</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45949.326869212964</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45949.326869212964</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142.59978587963269</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124.32703125000262</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4.8310937499991269</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45949.326869212964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45949.326869212964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45949.326869212964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45949.326869212964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45949.326869212964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45949.326869212964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45949.326869212964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45949.326869212964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45949.326869212964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45949.326869212964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45949.326869212964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45949.326869212964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45949.326869212964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45949.326869212964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45949.326869212964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45949.326869212964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45949.326869212964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45949.326869212964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45949.326869212964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45949.326869212964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45949.326869212964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45949.326869212964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45949.326869212964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45949.326869212964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45949.326869212964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45949.326869212964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45949.326869212964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45949.326869212964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45949.326869212964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45949.326869212964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45949.326869212964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45949.326869212964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45949.326869212964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45949.326869212964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45949.326869212964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45949.326869212964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45949.326869212964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45949.326869212964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45949.326869212964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45949.326869212964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45949.326869212964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45949.326869212964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45949.326869212964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45949.326869212964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45949.326869212964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45949.326869212964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45949.326869212964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45949.326869212964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45949.326869212964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45949.326869212964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45949.326869212964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45949.326869212964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45949.326869212964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45949.326869212964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45949.326869212964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45949.326869212964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45949.326869212964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45949.326869212964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45949.326869212964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45949.326869212964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45949.326869212964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45949.326869212964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45949.326869212964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45949.326869212964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45949.326869212964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45949.326869212964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45949.326869212964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45949.326869212964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45949.326869212964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45949.326869212964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45949.326869212964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45949.326869212964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45949.326869212964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45949.326869212964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45949.326869212964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45949.326869212964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45949.326869212964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45949.326869212964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45949.326869212964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45949.326869212964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45949.326869212964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45949.326869212964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45949.326869212964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45949.326869212964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45949.326869212964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45949.326869212964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45949.326869212964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45949.326869212964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45949.326869212964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45949.326869212964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45949.326869212964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45949.326869212964</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45949.326869212964</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45949.326869212964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45949.326869212964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45949.326869212964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45949.326869212964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45949.326869212964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45949.326869212964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45949.326869212964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45949.326869212964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45949.326869212964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45949.326869212964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45949.326869212964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45949.326869212964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45949.326869212964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45949.326869212964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45949.326869212964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45949.326869212964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45949.326869212964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45949.326869212964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45949.326869212964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45949.326869212964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45949.326869212964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45949.326869212964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45949.326869212964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45949.326869212964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45949.326869212964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45949.326869212964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45949.326869212964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45949.326869212964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45949.326869212964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45949.326869212964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45949.326869212964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45949.326869212964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45949.326869212964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45949.326869212964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45949.326869212964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45949.326869212964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45949.326869212964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45949.326869212964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45949.326869212964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45949.326869212964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45949.326869212964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45949.326869212964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45949.326869212964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45949.326869212964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45949.326869212964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45949.326869212964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45949.326869212964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45949.326869212964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45949.326869212964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45949.326869212964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45949.326869212964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45949.326869212964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45949.326869212964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45949.326869212964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45949.326869212964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45949.326869212964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45949.326869212964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45949.326869212964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45949.326869212964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45949.326869212964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45949.326869212964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45949.326869212964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45949.326869212964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45949.326869212964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45949.326869212964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45949.326869212964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45949.326869212964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45949.326869212964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45949.326869212964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45949.326869212964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45949.326869212964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45949.326869212964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45949.326869212964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45949.326869212964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45949.326869212964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45949.326869212964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45949.326869212964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45949.326869212964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45949.326869212964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45949.326869212964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45949.326869212964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45949.326869212964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45949.326869212964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45949.326869212964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45949.326869212964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45949.326869212964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45949.326869212964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45949.326869212964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45949.326869212964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45949.326869212964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45949.326869212964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45949.326869212964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45949.326869212964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45949.326869212964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45949.326869212964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45949.326869212964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45949.326869212964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45949.326869212964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45949.326869212964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45949.326869212964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45949.326869212964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45949.326869212964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45949.326869212964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45949.326869212964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45949.326869212964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45949.326869212964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45949.326869212964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45949.326869212964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45949.326869212964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45949.326869212964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45949.326869212964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45949.326869212964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45949.326869212964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45949.326869212964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45949.326869212964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45949.326869212964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45949.326869212964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45949.326869212964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45949.326869212964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45949.326869212964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45949.326869212964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45949.326869212964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45949.326869212964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45949.326869212964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45949.326869212964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45949.326869212964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45949.326869212964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45949.326869212964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45949.326869212964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45949.326869212964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45949.326869212964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45949.326869212964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45949.326869212964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45949.326869212964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45949.326869212964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45949.326869212964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45949.326869212964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45949.326869212964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45949.326869212964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45949.326869212964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45949.326869212964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45949.326869212964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45949.326869212964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45949.326869212964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45949.326869212964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45949.326869212964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45949.326869212964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45949.326869212964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45949.326869212964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45949.326869212964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45949.326869212964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45949.326869212964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45949.326869212964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45949.326869212964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45949.326869212964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45949.326869212964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45949.326869212964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45949.326869212964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45949.326869212964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45949.326869212964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45949.326869212964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45949.326869212964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45949.326869212964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45949.326869212964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45949.326869212964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45949.326869212964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45949.326869212964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45949.326869212964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45949.326869212964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45949.326869212964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45949.326869212964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45949.326869212964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45949.326869212964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45949.326869212964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45949.326869212964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45949.326869212964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45949.326869212964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45949.326869212964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45949.326869212964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45949.326869212964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45949.326869212964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45949.326869212964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45949.326869212964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45949.326869212964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45949.326869212964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45949.326869212964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45949.326869212964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45949.326869212964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45949.326869212964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45949.326869212964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45949.326869212964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45949.326869212964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45949.326869212964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45949.326869212964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45949.326869212964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45949.326869212964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45949.326869212964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45949.326869212964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45949.326869212964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45949.326869212964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45949.326869212964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45949.326869212964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45949.326869212964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45949.326869212964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45949.326869212964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45949.326869212964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45949.326869212964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45949.326869212964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45949.326869212964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45949.326869212964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45949.326869212964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45949.326869212964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45949.326869212964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45949.326869212964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45949.326869212964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45949.326869212964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45949.326869212964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45949.326869212964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45949.326869212964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45949.326869212964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45949.326869212964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45949.326869212964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45949.326869212964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45949.326869212964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45949.326869212964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45949.326869212964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45949.326869212964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45949.326869212964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45949.326869212964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45949.326869212964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45949.326869212964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45949.326869212964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45949.326869212964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45949.326869212964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45949.326869212964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45949.326869212964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45949.326869212964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45949.326869212964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45949.326869212964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45949.326869212964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45949.326869212964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45949.326869212964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45949.326869212964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45949.326869212964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45949.326869212964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45949.326869212964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45949.326869212964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45949.326869212964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45949.326869212964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45949.326869212964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45949.326869212964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45949.326869212964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45949.326869212964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45949.326869212964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45949.326869212964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45949.326869212964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45949.326869212964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45949.326869212964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45949.326869212964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45949.326869212964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45949.326869212964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45949.326869212964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45949.326869212964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45949.326869212964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45949.326869212964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45949.326869212964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45949.326869212964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45949.326869212964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45949.326869212964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45949.326869212964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45949.326869212964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45949.326869212964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45949.326869212964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45949.326869212964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45949.326869212964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45949.326869212964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45949.326869212964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45949.326869212964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45949.326869212964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45949.326869212964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45949.326869212964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45949.326869212964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45949.326869212964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45949.326869212964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45949.326869212964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45949.326869212964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45949.326869212964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45949.326869212964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45949.326869212964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45949.326869212964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45949.326869212964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45949.326869212964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45949.326869212964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45949.326869212964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45949.326869212964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45949.326869212964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45949.326869212964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45949.326869212964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45949.326869212964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45949.326869212964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45949.326869212964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45949.326869212964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45949.326869212964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45949.326869212964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45949.326869212964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45949.326869212964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45949.326869212964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45949.326869212964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45949.326869212964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45949.326869212964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45949.326869212964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45949.326869212964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45949.326869212964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45949.326869212964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45949.326869212964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45949.326869212964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45949.326869212964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45949.326869212964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45949.326869212964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45949.326869212964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45949.326869212964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45949.326869212964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45949.326869212964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45949.326869212964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45949.326869212964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45949.326869212964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45949.326869212964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45949.326869212964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45949.326869212964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45949.326869212964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45949.326869212964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45949.326869212964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45949.326869212964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45949.326869212964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45949.326869212964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45949.326869212964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45949.326869212964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45949.326869212964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45949.326869212964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45949.326869212964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45949.326869212964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45949.326869212964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45949.326869212964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45949.326869212964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45949.326869212964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45949.326869212964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45949.326869212964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45949.326869212964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45949.326869212964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45949.326869212964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45949.326869212964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45949.326869212964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45949.326869212964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45949.326869212964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45949.326869212964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45949.326869212964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45949.326869212964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45949.326869212964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45949.326869212964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45949.326869212964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45949.326869212964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45949.326869212964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45949.326869212964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45949.326869212964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45949.326869212964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45949.326869212964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45949.326869212964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45949.326869212964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45949.326869212964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45949.326869212964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45949.326869212964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45949.326869212964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45949.326869212964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45949.326869212964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45949.326869212964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45949.326869212964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45949.326869212964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45949.326869212964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45949.326869212964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45949.326869212964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45949.326869212964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45949.326869212964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45949.326869212964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45949.326869212964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45949.326869212964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45949.326869212964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45949.326869212964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45949.326869212964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45949.326869212964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45949.326869212964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45949.326869212964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45949.326869212964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45949.326869212964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45949.326869212964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45949.326869212964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45949.326869212964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45949.326869212964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45949.326869212964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45949.326869212964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45949.326869212964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45949.326869212964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45949.326869212964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45949.326869212964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45949.326869212964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45949.326869212964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45949.326869212964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45949.326869212964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45949.326869212964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45949.326869212964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45949.326869212964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45949.326869212964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45949.326869212964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45949.326869212964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45949.326869212964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45949.326869212964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45949.326869212964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45949.326869212964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45949.326869212964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45949.326869212964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45949.326869212964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45949.326869212964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45949.326869212964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45949.326869212964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45949.326869212964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45949.326869212964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45949.326869212964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45949.326869212964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45949.326869212964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45949.326869212964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45949.326869212964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45949.326869212964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45949.326869212964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45949.326869212964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45949.326869212964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45949.326869212964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45949.326869212964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45949.326869212964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45949.326869212964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45949.326869212964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45949.326869212964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45949.326869212964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45949.326869212964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45949.326869212964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45949.326869212964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45949.326869212964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45949.326869212964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45949.326869212964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45949.326869212964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45949.326869212964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45949.326869212964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45949.326869212964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45949.326869212964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45949.326869212964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45949.326869212964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45949.326869212964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45949.326869212964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45949.326869212964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45949.326869212964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45949.326869212964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45949.326869212964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45949.326869212964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45949.326869212964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45949.326869212964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45949.326869212964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45949.326869212964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45949.326869212964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45949.326869212964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45949.326869212964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45949.326869212964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45949.326869212964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45949.326869212964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45949.326869212964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45949.326869212964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45949.326869212964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45949.326869212964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45949.326869212964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45949.326869212964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45949.326869212964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45949.326869212964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45949.326869212964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45949.326869212964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45949.326869212964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45949.326869212964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45949.326869212964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45949.326869212964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45949.326869212964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45949.326869212964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45949.326869212964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45949.326869212964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45949.326869212964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45949.326869212964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45949.326869212964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45949.326869212964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45949.326869212964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45949.326869212964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45949.326869212964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45949.326869212964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45949.326869212964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45949.326869212964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45949.326869212964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45949.326869212964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45949.326869212964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45949.326869212964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45949.326869212964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45949.326869212964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45949.326869212964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45949.326869212964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45949.326869212964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45949.326869212964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45949.326869212964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45949.326869212964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45949.326869212964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45949.326869212964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45949.326869212964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45949.326869212964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45949.326869212964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45949.326869212964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45949.326869212964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45949.326869212964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45949.326869212964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45949.326869212964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45949.326869212964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45949.326869212964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45949.326869212964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45949.326869212964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45949.326869212964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45949.326869212964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45949.326869212964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45949.326869212964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45949.326869212964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45949.326869212964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45949.326869212964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45949.326869212964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45949.326869212964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45949.326869212964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45949.326869212964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45949.326869212964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45949.326869212964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45949.326869212964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45949.326869212964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45949.326869212964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45949.326869212964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45949.326869212964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45949.326869212964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45949.326869212964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45949.326869212964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45949.326869212964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45949.326869212964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45949.326869212964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45949.326869212964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45949.326869212964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45949.326869212964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45949.326869212964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45949.326869212964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45949.326869212964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45949.326869212964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45949.326869212964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45949.326869212964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45949.326869212964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45949.326869212964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45949.326869212964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45949.326869212964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45949.326869212964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45949.326869212964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45949.326869212964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45949.326869212964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45949.326869212964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45949.326869212964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45949.326869212964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45949.326869212964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45949.326869212964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45949.326869212964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45949.326869212964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45949.326869212964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45949.326869212964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45949.326869212964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45949.326869212964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45949.326869212964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45949.326869212964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45949.326869212964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45949.326869212964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45949.326869212964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45949.326869212964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45949.326869212964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45949.326869212964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45949.326869212964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45949.326869212964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45949.326869212964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45949.326869212964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45949.326869212964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45949.326869212964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45949.326869212964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45949.326869212964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45949.326869212964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45949.326869212964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45949.326869212964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45949.326869212964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45949.326869212964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45949.326869212964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45949.326869212964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45949.326869212964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45949.326869212964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45949.326869212964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45949.326869212964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45949.326869212964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45949.326869212964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45949.326869212964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45949.326869212964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45949.326869212964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45949.326869212964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45949.326869212964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45949.326869212964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45949.326869212964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45949.326869212964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45949.326869212964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45949.326869212964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45949.326869212964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45949.326869212964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45949.326869212964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45949.326869212964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45949.326869212964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45949.326869212964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45949.326869212964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45949.326869212964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45949.326869212964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45949.326869212964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45949.326869212964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45949.326869212964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45949.326869212964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45949.326869212964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45949.326869212964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45949.326869212964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45949.326869212964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45949.326869212964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45949.326869212964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45949.326869212964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45949.326869212964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45949.326869212964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45949.326869212964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45949.326869212964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45949.326869212964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45949.326869212964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45949.326869212964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45949.326869212964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45949.326869212964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45949.326869212964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45949.326869212964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45949.326869212964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45949.326869212964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45949.326869212964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45949.326869212964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45949.326869212964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45949.326869212964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45949.326869212964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45949.326869212964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45949.326869212964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45949.326869212964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45949.326869212964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45949.326869212964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45949.326869212964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45949.326869212964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45949.326869212964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45949.326869212964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45949.326869212964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45949.326869212964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45949.326869212964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45949.326869212964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45949.326869212964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45949.326869212964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45949.326869212964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45949.326869212964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45949.326869212964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45949.326869212964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45949.326869212964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45949.326869212964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45949.326869212964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45949.326869212964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45949.326869212964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45949.326869212964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45949.326869212964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45949.326869212964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45949.326869212964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45949.326869212964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45949.326869212964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45949.326869212964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45949.326869212964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45949.326869212964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45949.326869212964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45949.326869212964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45949.326869212964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45949.326869212964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45949.326869212964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45949.326869212964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45949.326869212964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45949.326869212964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45949.326869212964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45949.326869212964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45949.326869212964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45949.326869212964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45949.326869212964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45949.326869212964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45949.326869212964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45949.326869212964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45949.326869212964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45949.326869212964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45949.326869212964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45949.326869212964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45949.326869212964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45949.326869212964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45949.326869212964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45949.326869212964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45949.326869212964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45949.326869212964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45949.326869212964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45949.326869212964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45949.326869212964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45949.326869212964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45949.326869212964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45949.326869212964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45949.326869212964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45949.326869212964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45949.326869212964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45949.326869212964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45949.326869212964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45949.326869212964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45949.326869212964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45949.326869212964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45949.326869212964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45949.326869212964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45949.326869212964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45949.326869212964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45949.326869212964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45949.326869212964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45949.326869212964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45949.326869212964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45949.326869212964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45949.326869212964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45949.326869212964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45949.326869212964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45949.326869212964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45949.326869212964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45949.326869212964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45949.326869212964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45949.326869212964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45949.326869212964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45949.326869212964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45949.326869212964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45949.326869212964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45949.326869212964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45949.326869212964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45949.326869212964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45949.326869212964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45949.326869212964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45949.326869212964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45949.326869212964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45949.326869212964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45949.326869212964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45949.326869212964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45949.326869212964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45949.326869212964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45949.326869212964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45949.326869212964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45949.326869212964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45949.326869212964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45949.326869212964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45949.326869212964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45949.326869212964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45949.326869212964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45949.326869212964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45949.326869212964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45949.326869212964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45949.326869212964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45949.326869212964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45949.326869212964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45949.326869212964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45949.326869212964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45949.326869212964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45949.326869212964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45949.326869212964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45949.326869212964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45949.326869212964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45949.326869212964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45949.326869212964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45949.326869212964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45949.326869212964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45949.326869212964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45949.326869212964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45949.326869212964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45949.326869212964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45949.326869212964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45949.326869212964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45949.326869212964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45949.326869212964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45949.326869212964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45949.326869212964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45949.326869212964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45949.326869212964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45949.326869212964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45949.326869212964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45949.326869212964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45949.326869212964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45949.326869212964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45949.326869212964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45949.326869212964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45949.326869212964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45949.326869212964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45949.326869212964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45949.326869212964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45949.326869212964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45949.326869212964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45949.326869212964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45949.326869212964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45949.326869212964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45949.326869212964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45949.326869212964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45949.326869212964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45949.326869212964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45949.326869212964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45949.326869212964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45949.326869212964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45949.326869212964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45949.326869212964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45949.326869212964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45949.326869212964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45949.326869212964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45949.326869212964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45949.326869212964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45949.326869212964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45949.326869212964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45949.326869212964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45949.326869212964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45949.326869212964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45949.326869212964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45949.326869212964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45949.326869212964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45949.326869212964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45949.326869212964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45949.326869212964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45949.326869212964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45949.326869212964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45949.326869212964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45949.326869212964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45949.326869212964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45949.326869212964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45949.326869212964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45949.326869212964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45949.326869212964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45949.326869212964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45949.326869212964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45949.326869212964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45949.326869212964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45949.326869212964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45949.326869212964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45949.326869212964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45949.326869212964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45949.326869212964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45949.326869212964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45949.326869212964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45949.326869212964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45949.326869212964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45949.326869212964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45949.326869212964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45949.326869212964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45949.326869212964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45949.326869212964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45949.326869212964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45949.326869212964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45949.326869212964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45949.326869212964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45949.326869212964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45949.326869212964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45949.326869212964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45949.326869212964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45949.326869212964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45949.326869212964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45949.326869212964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45949.326869212964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45949.326869212964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45949.326869212964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45949.326869212964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45949.326869212964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45949.326869212964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45949.326869212964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45949.326869212964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45949.326869212964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45949.326869212964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45949.326869212964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45949.326869212964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45949.326869212964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45949.326869212964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45949.326869212964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45949.326869212964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45949.326869212964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45949.326869212964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45949.326869212964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45949.326869212964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45949.326869212964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45949.326869212964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45949.326869212964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45949.326869212964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45949.326869212964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45949.326869212964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45949.326869212964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45949.326869212964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45949.326869212964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45949.326869212964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45949.326869212964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45949.326869212964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45949.326869212964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45949.326869212964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45949.326869212964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45949.326869212964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45949.326869212964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45949.326869212964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45949.326869212964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45949.326869212964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45949.326869212964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45949.326869212964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45949.326869212964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45949.326869212964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45949.326869212964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45949.326869212964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45949.326869212964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45949.326869212964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45949.326869212964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45949.326869212964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45949.326869212964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45949.326869212964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45949.326869212964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45949.326869212964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45949.326869212964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45949.326869212964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45949.326869212964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45949.326869212964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45949.326869212964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45949.326869212964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45949.326869212964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45949.326869212964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45949.326869212964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45949.326869212964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45949.326869212964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45949.326869212964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45949.326869212964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45949.326869212964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45949.326869212964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45949.326869212964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45949.326869212964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45949.326869212964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45949.326869212964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45949.326869212964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45949.326869212964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45949.326869212964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45949.326869212964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45949.326869212964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45949.326869212964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45949.326869212964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45949.326869212964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45949.326869212964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45949.326869212964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45949.326869212964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45949.326869212964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45949.326869212964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45949.326869212964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45949.326869212964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45949.326869212964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45949.326869212964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45949.326869212964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45949.326869212964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45949.326869212964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45949.326869212964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45949.326869212964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45949.326869212964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45949.326869212964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45949.326869212964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45949.326869212964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45949.326869212964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45949.326869212964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45949.326869212964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45949.326869212964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45949.326869212964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45949.326869212964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45949.326869212964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45949.326869212964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45949.326869212964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45949.326869212964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45949.326869212964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45949.326869212964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45949.326869212964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45949.326869212964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45949.326869212964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45949.326869212964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45949.326869212964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45949.326869212964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45949.326869212964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45949.326869212964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45949.326869212964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45949.326869212964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45949.326869212964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45949.326869212964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45949.326869212964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45949.326869212964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45949.326869212964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45949.326869212964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45949.326869212964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45949.326869212964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45949.326869212964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45949.326869212964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45949.326869212964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45949.326869212964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45949.326869212964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45949.326869212964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45949.326869212964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45949.326869212964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45949.326869212964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45949.326869212964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45949.326869212964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45949.326869212964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45949.326869212964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45949.326869212964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45949.326869212964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45949.326869212964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45949.326869212964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45949.326869212964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45949.326869212964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45949.326869212964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45949.326869212964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45949.326869212964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45949.326869212964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45949.326869212964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45949.326869212964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45949.326869212964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45949.326869212964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45949.326869212964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45949.326869212964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45949.326869212964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45949.326869212964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45949.326869212964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45949.326869212964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45949.326869212964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45949.326869212964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45949.326869212964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45949.326869212964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45949.326869212964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45949.326869212964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45949.326869212964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45949.326869212964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45949.326869212964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45949.326869212964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45949.326869212964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45949.326869212964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45949.326869212964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45949.326869212964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45949.326869212964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45949.326869212964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45949.326869212964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45949.326869212964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45949.326869212964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45949.326869212964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45949.326869212964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45949.326869212964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45949.326869212964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45949.326869212964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45949.326869212964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45949.326869212964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45949.326869212964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45949.326869212964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45949.326869212964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45949.326869212964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45949.326869212964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45949.326869212964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45949.326869212964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45949.326869212964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45949.326869212964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45949.326869212964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45949.326869212964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45949.326869212964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45949.326869212964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45949.326869212964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45949.326869212964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45949.326869212964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45949.326869212964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45949.326869212964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45949.326869212964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45949.326869212964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45949.326869212964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45949.326869212964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45949.326869212964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45949.326869212964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45949.326869212964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45949.326869212964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45949.326869212964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45949.326869212964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45949.326869212964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45949.326869212964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45949.326869212964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45949.326869212964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45949.326869212964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45949.326869212964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45949.326869212964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45949.326869212964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45949.326869212964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45949.326869212964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45949.326869212964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45949.326869212964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45949.326869212964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45949.326869212964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45949.326869212964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45949.326869212964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45949.326869212964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45949.326869212964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45949.326869212964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45949.326869212964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45949.326869212964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45949.326869212964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45949.326869212964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45949.326869212964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45949.326869212964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45949.326869212964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45949.326869212964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45949.326869212964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45949.326869212964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45949.326869212964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45949.326869212964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45949.326869212964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45949.326869212964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45949.326869212964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45949.326869212964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45949.326869212964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45949.326869212964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45949.326869212964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45949.326869212964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45949.326869212964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45949.326869212964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45949.326869212964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45949.326869212964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45949.326869212964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45949.326869212964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45949.326869212964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45949.326869212964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45949.326869212964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45949.326869212964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45949.326869212964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45949.326869212964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45949.326869212964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45949.326869212964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45949.326869212964</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245.84615162036789</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1.8317766203690553</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45949.326869212964</v>
      </c>
      <c r="H4" s="125">
        <v>45948.956307870372</v>
      </c>
      <c r="I4" s="121" t="str">
        <f>IFERROR(VLOOKUP(D4,DB!A:F,6,0),"")</f>
        <v>Generator-SG</v>
      </c>
      <c r="J4" s="121" t="str">
        <f>IFERROR(VLOOKUP(D4,DB!A:G,7,0),"")</f>
        <v>No BB Shifted</v>
      </c>
      <c r="K4" s="127" t="s">
        <v>39062</v>
      </c>
      <c r="L4" s="123" t="str">
        <f>IFERROR(VLOOKUP(D4,DB!A:I,9,0),"")</f>
        <v>Latis</v>
      </c>
    </row>
    <row r="5" spans="1:16" ht="15" customHeight="1">
      <c r="A5" s="121"/>
      <c r="B5" s="121" t="str">
        <f>IFERROR(VLOOKUP(D5,DB!A:K,11,0),"")</f>
        <v/>
      </c>
      <c r="C5" s="122"/>
      <c r="D5" s="123"/>
      <c r="E5" s="100"/>
      <c r="F5" s="125"/>
      <c r="G5" s="126">
        <f ca="1">IFERROR(NOW()-F5,"")</f>
        <v>45949.326869212964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45949.326869212964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45949.326869212964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45949.326869212964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45949.326869212964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45949.326869212964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45949.326869212964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45949.326869212964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45949.326869212964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45949.326869212964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45949.326869212964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45949.326869212964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45949.326869212964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45949.326869212964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45949.326869212964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45949.326869212964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45949.326869212964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45949.326869212964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45949.326869212964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45949.326869212964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45949.326869212964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45949.326869212964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45949.326869212964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45949.326869212964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45949.326869212964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45949.326869212964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45949.326869212964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45949.326869212964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45949.326869212964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45949.326869212964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45949.326869212964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45949.326869212964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45949.326869212964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45949.326869212964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45949.326869212964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45949.326869212964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45949.326869212964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45949.326869212964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45949.326869212964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45949.326869212964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45949.326869212964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45949.326869212964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45949.326869212964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45949.326869212964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45949.326869212964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45949.326869212964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45949.326869212964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45949.326869212964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45949.326869212964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45949.326869212964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45949.326869212964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45949.326869212964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45949.326869212964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45949.326869212964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45949.326869212964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45949.326869212964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45949.326869212964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45949.326869212964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45949.326869212964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45949.326869212964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45949.326869212964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45949.326869212964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45949.326869212964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45949.326869212964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45949.326869212964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45949.326869212964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45949.326869212964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45949.326869212964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45949.326869212964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45949.326869212964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45949.326869212964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45949.326869212964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45949.326869212964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45949.326869212964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45949.326869212964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45949.326869212964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45949.326869212964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45949.326869212964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45949.326869212964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45949.326869212964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45949.326869212964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45949.326869212964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45949.326869212964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45949.326869212964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45949.326869212964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45949.326869212964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45949.326869212964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45949.326869212964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45949.326869212964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45949.326869212964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45949.326869212964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45949.326869212964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45949.326869212964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45949.326869212964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45949.326869212964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45949.326869212964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45949.326869212964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45949.326869212964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45949.326869212964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45949.326869212964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45949.326869212964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45949.326869212964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45949.326869212964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45949.326869212964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45949.326869212964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45949.326869212964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45949.326869212964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45949.326869212964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45949.326869212964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45949.326869212964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45949.326869212964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45949.326869212964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45949.326869212964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45949.326869212964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45949.326869212964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45949.326869212964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45949.326869212964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45949.326869212964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45949.326869212964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45949.326869212964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45949.326869212964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45949.326869212964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45949.326869212964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45949.326869212964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45949.326869212964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45949.326869212964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45949.326869212964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45949.326869212964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45949.326869212964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45949.326869212964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45949.326869212964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45949.326869212964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45949.326869212964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45949.326869212964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45949.326869212964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45949.326869212964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45949.326869212964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45949.326869212964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45949.326869212964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45949.326869212964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45949.326869212964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45949.326869212964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45949.326869212964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45949.326869212964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45949.326869212964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45949.326869212964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45949.326869212964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45949.326869212964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45949.326869212964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45949.326869212964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45949.326869212964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45949.326869212964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45949.326869212964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45949.326869212964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45949.326869212964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45949.326869212964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45949.326869212964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45949.326869212964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45949.326869212964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45949.326869212964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45949.326869212964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45949.326869212964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45949.326869212964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45949.326869212964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45949.326869212964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45949.326869212964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45949.326869212964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45949.326869212964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45949.326869212964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45949.326869212964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45949.326869212964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45949.326869212964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45949.326869212964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45949.326869212964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45949.326869212964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45949.326869212964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45949.326869212964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45949.326869212964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45949.326869212964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45949.326869212964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45949.326869212964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45949.326869212964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45949.326869212964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45949.326869212964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45949.326869212964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45949.326869212964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45949.326869212964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45949.326869212964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45949.326869212964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45949.326869212964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45949.326869212964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45949.326869212964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45949.326869212964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45949.326869212964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45949.326869212964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45949.326869212964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45949.326869212964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45949.326869212964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45949.326869212964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45949.326869212964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45949.326869212964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45949.326869212964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45949.326869212964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45949.326869212964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45949.326869212964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45949.326869212964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45949.326869212964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45949.326869212964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45949.326869212964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45949.326869212964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45949.326869212964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45949.326869212964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45949.326869212964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45949.326869212964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45949.326869212964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45949.326869212964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45949.326869212964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45949.326869212964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45949.326869212964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45949.326869212964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45949.326869212964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45949.326869212964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45949.326869212964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45949.326869212964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45949.326869212964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45949.326869212964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45949.326869212964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45949.326869212964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45949.326869212964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45949.326869212964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45949.326869212964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45949.326869212964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45949.326869212964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45949.326869212964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45949.326869212964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45949.326869212964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45949.326869212964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45949.326869212964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45949.326869212964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45949.326869212964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45949.326869212964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45949.326869212964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45949.326869212964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45949.326869212964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45949.326869212964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45949.326869212964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45949.326869212964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45949.326869212964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45949.326869212964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45949.326869212964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45949.326869212964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45949.326869212964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45949.326869212964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45949.326869212964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45949.326869212964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45949.326869212964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45949.326869212964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45949.326869212964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45949.326869212964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45949.326869212964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45949.326869212964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45949.326869212964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45949.326869212964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45949.326869212964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45949.326869212964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45949.326869212964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45949.326869212964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45949.326869212964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45949.326869212964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45949.326869212964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45949.326869212964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45949.326869212964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45949.326869212964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45949.326869212964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45949.326869212964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45949.326869212964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45949.326869212964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45949.326869212964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45949.326869212964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45949.326869212964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45949.326869212964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45949.326869212964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45949.326869212964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45949.326869212964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45949.326869212964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45949.326869212964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45949.326869212964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45949.326869212964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45949.326869212964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45949.326869212964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45949.326869212964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45949.326869212964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45949.326869212964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45949.326869212964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45949.326869212964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45949.326869212964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45949.326869212964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45949.326869212964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45949.326869212964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45949.326869212964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45949.326869212964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45949.326869212964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45949.326869212964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45949.326869212964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45949.326869212964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45949.326869212964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45949.326869212964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45949.326869212964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45949.326869212964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45949.326869212964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45949.326869212964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45949.326869212964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45949.326869212964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57.494809027775773</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39048</v>
      </c>
      <c r="F3" s="38">
        <v>45926.188877314817</v>
      </c>
      <c r="G3" s="151">
        <f t="shared" ref="G3" ca="1" si="0">IFERROR(NOW()-F3,"")</f>
        <v>23.137991898147448</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4.5552951388890506</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39048</v>
      </c>
      <c r="F5" s="165">
        <v>45948.661111111112</v>
      </c>
      <c r="G5" s="166">
        <f ca="1">IFERROR(NOW()-F5,"")</f>
        <v>0.66575810185167938</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45949.326869212964</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45949.326869212964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45949.326869212964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45949.326869212964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45949.326869212964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45949.326869212964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45949.326869212964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45949.326869212964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45949.326869212964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45949.326869212964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45949.326869212964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45949.326869212964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45949.326869212964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45949.326869212964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45949.326869212964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45949.326869212964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45949.326869212964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45949.326869212964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45949.326869212964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45949.326869212964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45949.326869212964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45949.326869212964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45949.326869212964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45949.326869212964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45949.326869212964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45949.326869212964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45949.326869212964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45949.326869212964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45949.326869212964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45949.326869212964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45949.326869212964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45949.326869212964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45949.326869212964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45949.326869212964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45949.326869212964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45949.326869212964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45949.326869212964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45949.326869212964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45949.326869212964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45949.326869212964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45949.326869212964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45949.326869212964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45949.326869212964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45949.326869212964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45949.326869212964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45949.326869212964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45949.326869212964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45949.326869212964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45949.326869212964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45949.326869212964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45949.326869212964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45949.326869212964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45949.326869212964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45949.326869212964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45949.326869212964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45949.326869212964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45949.326869212964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45949.326869212964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45949.326869212964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45949.326869212964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45949.326869212964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45949.326869212964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45949.326869212964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45949.326869212964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45949.326869212964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45949.326869212964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45949.326869212964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45949.326869212964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45949.326869212964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45949.326869212964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45949.326869212964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45949.326869212964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45949.326869212964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45949.326869212964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45949.326869212964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45949.326869212964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45949.326869212964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45949.326869212964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45949.326869212964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45949.326869212964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45949.326869212964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45949.326869212964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45949.326869212964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45949.326869212964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45949.326869212964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45949.326869212964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45949.326869212964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45949.326869212964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45949.326869212964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45949.326869212964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45949.326869212964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45949.326869212964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45949.326869212964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45949.326869212964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45949.326869212964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45949.326869212964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45949.326869212964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45949.326869212964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45949.326869212964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45949.326869212964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45949.326869212964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45949.326869212964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45949.326869212964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45949.326869212964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45949.326869212964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45949.326869212964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45949.326869212964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45949.326869212964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45949.326869212964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45949.326869212964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45949.326869212964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45949.326869212964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45949.326869212964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45949.326869212964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45949.326869212964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45949.326869212964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45949.326869212964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45949.326869212964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45949.326869212964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45949.326869212964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45949.326869212964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45949.326869212964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45949.326869212964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45949.326869212964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45949.326869212964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45949.326869212964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45949.326869212964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45949.326869212964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45949.326869212964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45949.326869212964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45949.326869212964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45949.326869212964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45949.326869212964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45949.326869212964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45949.326869212964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45949.326869212964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45949.326869212964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45949.326869212964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45949.326869212964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45949.326869212964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45949.326869212964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45949.326869212964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45949.326869212964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45949.326869212964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45949.326869212964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45949.326869212964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45949.326869212964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45949.326869212964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45949.326869212964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45949.326869212964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45949.326869212964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45949.326869212964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45949.326869212964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45949.326869212964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45949.326869212964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45949.326869212964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45949.326869212964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45949.326869212964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45949.326869212964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45949.326869212964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45949.326869212964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45949.326869212964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45949.326869212964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45949.326869212964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45949.326869212964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45949.326869212964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45949.326869212964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45949.326869212964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45949.326869212964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45949.326869212964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45949.326869212964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45949.326869212964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45949.326869212964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45949.326869212964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45949.326869212964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45949.326869212964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45949.326869212964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45949.326869212964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45949.326869212964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45949.326869212964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45949.326869212964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45949.326869212964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45949.326869212964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45949.326869212964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45949.326869212964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45949.326869212964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45949.326869212964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45949.326869212964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45949.326869212964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45949.326869212964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45949.326869212964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45949.326869212964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45949.326869212964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45949.326869212964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45949.326869212964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45949.326869212964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45949.326869212964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45949.326869212964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45949.326869212964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45949.326869212964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45949.326869212964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45949.326869212964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45949.326869212964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45949.326869212964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45949.326869212964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45949.326869212964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45949.326869212964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45949.326869212964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45949.326869212964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45949.326869212964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45949.326869212964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45949.326869212964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45949.326869212964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45949.326869212964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45949.326869212964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45949.326869212964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45949.326869212964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45949.326869212964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45949.326869212964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45949.326869212964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45949.326869212964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45949.326869212964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45949.326869212964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45949.326869212964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45949.326869212964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45949.326869212964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45949.326869212964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45949.326869212964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45949.326869212964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45949.326869212964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45949.326869212964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45949.326869212964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45949.326869212964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45949.326869212964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45949.326869212964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45949.326869212964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45949.326869212964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45949.326869212964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45949.326869212964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45949.326869212964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45949.326869212964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45949.326869212964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45949.326869212964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45949.326869212964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45949.326869212964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45949.326869212964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45949.326869212964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45949.326869212964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45949.326869212964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45949.326869212964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45949.326869212964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45949.326869212964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45949.326869212964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45949.326869212964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45949.326869212964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45949.326869212964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45949.326869212964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45949.326869212964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45949.326869212964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45949.326869212964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45949.326869212964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45949.326869212964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45949.326869212964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45949.326869212964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45949.326869212964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45949.326869212964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45949.326869212964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45949.326869212964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45949.326869212964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45949.326869212964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45949.326869212964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45949.326869212964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45949.326869212964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45949.326869212964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45949.326869212964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45949.326869212964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45949.326869212964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45949.326869212964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45949.326869212964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45949.326869212964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45949.326869212964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45949.326869212964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45949.326869212964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45949.326869212964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45949.326869212964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45949.326869212964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45949.326869212964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45949.326869212964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45949.326869212964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45949.326869212964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45949.326869212964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45949.326869212964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45949.326869212964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45949.326869212964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45949.326869212964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45949.326869212964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45949.326869212964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45949.326869212964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45949.326869212964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45949.326869212964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45949.326869212964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45949.326869212964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45949.326869212964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45949.326869212964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45949.326869212964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45949.326869212964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45949.326869212964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45949.326869212964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45949.326869212964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45949.326869212964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45949.326869212964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45949.326869212964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45949.326869212964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45949.326869212964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45949.326869212964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45949.326869212964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45949.326869212964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45949.326869212964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45949.326869212964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45949.326869212964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45949.326869212964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45949.326869212964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45949.326869212964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45949.326869212964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45949.326869212964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45949.326869212964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45949.326869212964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45949.326869212964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45949.326869212964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45949.326869212964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45949.326869212964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45949.326869212964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45949.326869212964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45949.326869212964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45949.326869212964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45949.326869212964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45949.326869212964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45949.326869212964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45949.326869212964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45949.326869212964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45949.326869212964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45949.326869212964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45949.326869212964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45949.326869212964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45949.326869212964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45949.326869212964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45949.326869212964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45949.326869212964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45949.326869212964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45949.326869212964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45949.326869212964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45949.326869212964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45949.326869212964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45949.326869212964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45949.326869212964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45949.326869212964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45949.326869212964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45949.326869212964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45949.326869212964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45949.326869212964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45949.326869212964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45949.326869212964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45949.326869212964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45949.326869212964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45949.326869212964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45949.326869212964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45949.326869212964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45949.326869212964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45949.326869212964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45949.326869212964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45949.326869212964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45949.326869212964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45949.326869212964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45949.326869212964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45949.326869212964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45949.326869212964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45949.326869212964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45949.326869212964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45949.326869212964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45949.326869212964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45949.326869212964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45949.326869212964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45949.326869212964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45949.326869212964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45949.326869212964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45949.326869212964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45949.326869212964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45949.326869212964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45949.326869212964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45949.326869212964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45949.326869212964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45949.326869212964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45949.326869212964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45949.326869212964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45949.326869212964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45949.326869212964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45949.326869212964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45949.326869212964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45949.326869212964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45949.326869212964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45949.326869212964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45949.326869212964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45949.326869212964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45949.326869212964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45949.326869212964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45949.326869212964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45949.326869212964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45949.326869212964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45949.326869212964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45949.326869212964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45949.326869212964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45949.326869212964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45949.326869212964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45949.326869212964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45949.326869212964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45949.326869212964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45949.326869212964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45949.326869212964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45949.326869212964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45949.326869212964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45949.326869212964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45949.326869212964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45949.326869212964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45949.326869212964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45949.326869212964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45949.326869212964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45949.326869212964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45949.326869212964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45949.326869212964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45949.326869212964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45949.326869212964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45949.326869212964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45949.326869212964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45949.326869212964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45949.326869212964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45949.326869212964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45949.326869212964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45949.326869212964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45949.326869212964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45949.326869212964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45949.326869212964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45949.326869212964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45949.326869212964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45949.326869212964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45949.326869212964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45949.326869212964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45949.326869212964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45949.326869212964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45949.326869212964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45949.326869212964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45949.326869212964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45949.326869212964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45949.326869212964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45949.326869212964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45949.326869212964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45949.326869212964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45949.326869212964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45949.326869212964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45949.326869212964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45949.326869212964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45949.326869212964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45949.326869212964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45949.326869212964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45949.326869212964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45949.326869212964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45949.326869212964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45949.326869212964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45949.326869212964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45949.326869212964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45949.326869212964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45949.326869212964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45949.326869212964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45949.326869212964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45949.326869212964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45949.326869212964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45949.326869212964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45949.326869212964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45949.326869212964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45949.326869212964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45949.326869212964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45949.326869212964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45949.326869212964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45949.326869212964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45949.326869212964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45949.326869212964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45949.326869212964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45949.326869212964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45949.326869212964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45949.326869212964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45949.326869212964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45949.326869212964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45949.326869212964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45949.326869212964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45949.326869212964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45949.326869212964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45949.326869212964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45949.326869212964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45949.326869212964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45949.326869212964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45949.326869212964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45949.326869212964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45949.326869212964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45949.326869212964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45949.326869212964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45949.326869212964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45949.326869212964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45949.326869212964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45949.326869212964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45949.326869212964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45949.326869212964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45949.326869212964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45949.326869212964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45949.326869212964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45949.326869212964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45949.326869212964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45949.326869212964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45949.326869212964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45949.326869212964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45949.326869212964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45949.326869212964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45949.326869212964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45949.326869212964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45949.326869212964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45949.326869212964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45949.326869212964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45949.326869212964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45949.326869212964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45949.326869212964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45949.326869212964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45949.326869212964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45949.326869212964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45949.326869212964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45949.326869212964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45949.326869212964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45949.326869212964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45949.326869212964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45949.326869212964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45949.326869212964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45949.326869212964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45949.326869212964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45949.326869212964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45949.326869212964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45949.326869212964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45949.326869212964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45949.326869212964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45949.326869212964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45949.326869212964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45949.326869212964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45949.326869212964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45949.326869212964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45949.326869212964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45949.326869212964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45949.326869212964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45949.326869212964</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45949.326869212964</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22.554021990741603</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9.7978067129661213</v>
      </c>
      <c r="H3" s="146">
        <v>45927.987534722219</v>
      </c>
      <c r="I3" s="143" t="str">
        <f>IFERROR(VLOOKUP(D3,DB!A:F,6,0),"")</f>
        <v>SCECO</v>
      </c>
      <c r="J3" s="143" t="str">
        <f>IFERROR(VLOOKUP(D3,DB!A:G,7,0),"")</f>
        <v>Vandalized</v>
      </c>
      <c r="K3" s="142" t="s">
        <v>39075</v>
      </c>
      <c r="L3" s="143" t="str">
        <f>IFERROR(VLOOKUP(D3,DB!A:I,9,0),"")</f>
        <v>Latis</v>
      </c>
    </row>
    <row r="4" spans="1:16383" ht="31.5" customHeight="1">
      <c r="A4" s="142" t="s">
        <v>39076</v>
      </c>
      <c r="B4" s="142" t="str">
        <f>IFERROR(VLOOKUP(D4,DB!A:K,11,0),"")</f>
        <v>R6</v>
      </c>
      <c r="C4" s="142">
        <v>1</v>
      </c>
      <c r="D4" s="142" t="s">
        <v>34126</v>
      </c>
      <c r="E4" s="142" t="s">
        <v>38964</v>
      </c>
      <c r="F4" s="146">
        <v>45948.910879629628</v>
      </c>
      <c r="G4" s="145">
        <f ca="1">IFERROR(NOW()-F4,"-")</f>
        <v>0.41598958333634073</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39078</v>
      </c>
      <c r="B5" s="142" t="str">
        <f>IFERROR(VLOOKUP(D5,DB!A:K,11,0),"")</f>
        <v>R6</v>
      </c>
      <c r="C5" s="142">
        <v>1</v>
      </c>
      <c r="D5" s="142" t="s">
        <v>35558</v>
      </c>
      <c r="E5" s="142" t="s">
        <v>39072</v>
      </c>
      <c r="F5" s="146">
        <v>45949.134895833333</v>
      </c>
      <c r="G5" s="145">
        <f ca="1">IFERROR(NOW()-F5,"-")</f>
        <v>0.19197337963123573</v>
      </c>
      <c r="H5" s="146">
        <v>45949.147256944445</v>
      </c>
      <c r="I5" s="142" t="str">
        <f>IFERROR(VLOOKUP(D5,DB!A:F,6,0),"")</f>
        <v>SCECO</v>
      </c>
      <c r="J5" s="142" t="str">
        <f>IFERROR(VLOOKUP(D5,DB!A:G,7,0),"")</f>
        <v>Vandalized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45949.326869212964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45949.326869212964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45949.326869212964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45949.326869212964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45949.326869212964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45949.326869212964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45949.326869212964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45949.326869212964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45949.326869212964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45949.326869212964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45949.326869212964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45949.326869212964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45949.326869212964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45949.326869212964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45949.326869212964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45949.326869212964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45949.326869212964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45949.326869212964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45949.326869212964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45949.326869212964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45949.326869212964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45949.326869212964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45949.326869212964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45949.326869212964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45949.326869212964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45949.326869212964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45949.326869212964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45949.326869212964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45949.326869212964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45949.326869212964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45949.326869212964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45949.326869212964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45949.326869212964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45949.326869212964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45949.326869212964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45949.326869212964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45949.326869212964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45949.326869212964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45949.326869212964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45949.326869212964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45949.326869212964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45949.326869212964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45949.326869212964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45949.326869212964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45949.326869212964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45949.326869212964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45949.326869212964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45949.326869212964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45949.326869212964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45949.326869212964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45949.326869212964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45949.326869212964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45949.326869212964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45949.326869212964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45949.326869212964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45949.326869212964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45949.326869212964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45949.326869212964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45949.326869212964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45949.326869212964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45949.326869212964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45949.326869212964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45949.326869212964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45949.326869212964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45949.326869212964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45949.326869212964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45949.326869212964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45949.326869212964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45949.326869212964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45949.326869212964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45949.326869212964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45949.326869212964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45949.326869212964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45949.326869212964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45949.326869212964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45949.326869212964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45949.326869212964</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